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485" activeTab="4"/>
  </bookViews>
  <sheets>
    <sheet name="60м М" sheetId="4" r:id="rId1"/>
    <sheet name="1500м ж" sheetId="5" r:id="rId2"/>
    <sheet name="длина ж" sheetId="6" r:id="rId3"/>
    <sheet name="Высота ж" sheetId="7" r:id="rId4"/>
    <sheet name="ядро" sheetId="8" r:id="rId5"/>
  </sheets>
  <externalReferences>
    <externalReference r:id="rId6"/>
  </externalReferences>
  <definedNames>
    <definedName name="_FilterDatabase" localSheetId="0" hidden="1">'60м М'!$A$3:$L$3</definedName>
    <definedName name="Print_Area" localSheetId="3">'Высота ж'!$A$1:$S$14</definedName>
    <definedName name="Print_Area" localSheetId="2">'длина ж'!$A$1:$M$33</definedName>
    <definedName name="Print_Area" localSheetId="4">ядро!$A$1:$M$33</definedName>
    <definedName name="Z_6531D7C6_5A7E_47C9_A3F2_0D4D216F2DF5_.wvu.FilterData" localSheetId="0" hidden="1">'60м М'!$A$3:$L$3</definedName>
    <definedName name="Z_8A52FDA7_9FFD_4602_8E67_A7A57AE4E844_.wvu.Cols" localSheetId="1" hidden="1">'1500м ж'!$D:$D</definedName>
    <definedName name="Z_8A52FDA7_9FFD_4602_8E67_A7A57AE4E844_.wvu.Cols" localSheetId="0" hidden="1">'60м М'!$D:$D</definedName>
    <definedName name="Z_8A52FDA7_9FFD_4602_8E67_A7A57AE4E844_.wvu.Cols" localSheetId="3" hidden="1">'Высота ж'!$D:$D</definedName>
    <definedName name="Z_8A52FDA7_9FFD_4602_8E67_A7A57AE4E844_.wvu.Cols" localSheetId="2" hidden="1">'длина ж'!$D:$D</definedName>
    <definedName name="Z_8A52FDA7_9FFD_4602_8E67_A7A57AE4E844_.wvu.Cols" localSheetId="4" hidden="1">ядро!$D:$D</definedName>
    <definedName name="Z_8A52FDA7_9FFD_4602_8E67_A7A57AE4E844_.wvu.FilterData" localSheetId="0" hidden="1">'60м М'!$A$3:$L$3</definedName>
    <definedName name="Z_FDDAD378_A9C2_4F15_ABBD_99A38BCD61C6_.wvu.Cols" localSheetId="1" hidden="1">'1500м ж'!$D:$D</definedName>
    <definedName name="Z_FDDAD378_A9C2_4F15_ABBD_99A38BCD61C6_.wvu.Cols" localSheetId="0" hidden="1">'60м М'!$D:$D</definedName>
    <definedName name="Z_FDDAD378_A9C2_4F15_ABBD_99A38BCD61C6_.wvu.Cols" localSheetId="3" hidden="1">'Высота ж'!$D:$D</definedName>
    <definedName name="Z_FDDAD378_A9C2_4F15_ABBD_99A38BCD61C6_.wvu.Cols" localSheetId="2" hidden="1">'длина ж'!$D:$D</definedName>
    <definedName name="Z_FDDAD378_A9C2_4F15_ABBD_99A38BCD61C6_.wvu.Cols" localSheetId="4" hidden="1">ядро!$D:$D</definedName>
    <definedName name="Z_FDDAD378_A9C2_4F15_ABBD_99A38BCD61C6_.wvu.FilterData" localSheetId="0" hidden="1">'60м М'!$A$3:$L$3</definedName>
    <definedName name="Z_FDDAD378_A9C2_4F15_ABBD_99A38BCD61C6_.wvu.Rows" localSheetId="1" hidden="1">'1500м ж'!$2:$14</definedName>
    <definedName name="Z_FDDAD378_A9C2_4F15_ABBD_99A38BCD61C6_.wvu.Rows" localSheetId="3" hidden="1">'Высота ж'!$2:$10</definedName>
    <definedName name="барьерыжен">[1]разряды!$S$18:$T$27</definedName>
    <definedName name="барьерымуж">[1]разряды!$S$2:$T$11</definedName>
    <definedName name="восемьсотжен">[1]разряды!$G$18:$H$28</definedName>
    <definedName name="восемьсотмуж">[1]разряды!$G$2:$H$12</definedName>
    <definedName name="высотажен">[1]разряды!$U$18:$V$28</definedName>
    <definedName name="высотамуж">[1]разряды!$U$2:$V$12</definedName>
    <definedName name="двестижен">[1]разряды!$C$18:$D$28</definedName>
    <definedName name="двестимуж">[1]разряды!$C$2:$D$12</definedName>
    <definedName name="длинажен">[1]разряды!$AA$18:$AB$28</definedName>
    <definedName name="длинамуж">[1]разряды!$AA$2:$AB$12</definedName>
    <definedName name="_xlnm.Print_Area" localSheetId="1">'1500м ж'!$A$1:$K$27</definedName>
    <definedName name="_xlnm.Print_Area" localSheetId="0">'60м М'!$A$1:$L$39</definedName>
    <definedName name="_xlnm.Print_Area" localSheetId="3">'Высота ж'!$A$1:$S$22</definedName>
    <definedName name="_xlnm.Print_Area" localSheetId="2">'длина ж'!$A$1:$M$22</definedName>
    <definedName name="_xlnm.Print_Area" localSheetId="4">ядро!$A$1:$M$22</definedName>
    <definedName name="полторажен">[1]разряды!$I$18:$J$28</definedName>
    <definedName name="полторамуж">[1]разряды!$I$2:$J$12</definedName>
    <definedName name="пятиборьежен">'[1]Пятиборье. Девушки'!$S$5:$T$16</definedName>
    <definedName name="пятьходьбамуж">[1]разряды!$Q$2:$R$12</definedName>
    <definedName name="стипльжен">[1]разряды!$M$18:$N$25</definedName>
    <definedName name="стипльмуж">[1]разряды!$M$2:$N$12</definedName>
    <definedName name="тритысячимуж">[1]разряды!$K$2:$L$12</definedName>
    <definedName name="триходьбамуж">[1]разряды!$O$2:$P$12</definedName>
    <definedName name="тройкажен">[1]разряды!$K$18:$L$28</definedName>
    <definedName name="тройнойжен">[1]разряды!$Y$18:$Z$28</definedName>
    <definedName name="тройноймуж">[1]разряды!$Y$2:$Z$12</definedName>
    <definedName name="ходьбажен">[1]разряды!$O$18:$P$28</definedName>
    <definedName name="четырестажен">[1]разряды!$E$18:$F$29</definedName>
    <definedName name="четырестамуж">[1]разряды!$E$2:$F$13</definedName>
    <definedName name="шестжен">[1]разряды!$W$18:$X$28</definedName>
    <definedName name="шестмуж">[1]разряды!$W$2:$X$12</definedName>
    <definedName name="шестьдесятжен">[1]разряды!$A$18:$B$28</definedName>
    <definedName name="шестьдесятмуж">[1]разряды!$A$2:$B$12</definedName>
    <definedName name="ядрожен">[1]разряды!$AC$18:$AD$28</definedName>
    <definedName name="ядромуж">[1]разряды!$AC$2:$AD$11</definedName>
  </definedNames>
  <calcPr calcId="145621"/>
</workbook>
</file>

<file path=xl/calcChain.xml><?xml version="1.0" encoding="utf-8"?>
<calcChain xmlns="http://schemas.openxmlformats.org/spreadsheetml/2006/main">
  <c r="G15" i="8" l="1"/>
  <c r="M1" i="8"/>
  <c r="S1" i="7" l="1"/>
  <c r="M1" i="6"/>
  <c r="K1" i="5"/>
  <c r="L1" i="4"/>
  <c r="N3" i="7"/>
  <c r="I3" i="6"/>
  <c r="G15" i="6"/>
  <c r="I3" i="5"/>
  <c r="G15" i="5"/>
  <c r="J3" i="4"/>
  <c r="G15" i="4"/>
  <c r="G25" i="4"/>
</calcChain>
</file>

<file path=xl/comments1.xml><?xml version="1.0" encoding="utf-8"?>
<comments xmlns="http://schemas.openxmlformats.org/spreadsheetml/2006/main">
  <authors>
    <author>BFLA</author>
  </authors>
  <commentList>
    <comment ref="L1" authorId="0">
      <text>
        <r>
          <rPr>
            <sz val="9"/>
            <color indexed="81"/>
            <rFont val="Tahoma"/>
            <family val="2"/>
            <charset val="204"/>
          </rPr>
          <t xml:space="preserve">Дата проведения вида </t>
        </r>
        <r>
          <rPr>
            <sz val="8"/>
            <color indexed="81"/>
            <rFont val="Tahoma"/>
            <family val="2"/>
            <charset val="204"/>
          </rPr>
          <t>(если финал и забеги в разные дни) - это должно быть отражено в протоколе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" authorId="0">
      <text>
        <r>
          <rPr>
            <sz val="9"/>
            <color indexed="81"/>
            <rFont val="Tahoma"/>
            <family val="2"/>
            <charset val="204"/>
          </rPr>
          <t>Фамилия и имя в латинской транскрипции (как в паспорте)</t>
        </r>
      </text>
    </comment>
    <comment ref="E2" authorId="0">
      <text>
        <r>
          <rPr>
            <sz val="9"/>
            <color indexed="81"/>
            <rFont val="Tahoma"/>
            <family val="2"/>
            <charset val="204"/>
          </rPr>
          <t xml:space="preserve">Дата указывается полностью (число, месяц, год)
</t>
        </r>
      </text>
    </comment>
    <comment ref="L15" authorId="0">
      <text>
        <r>
          <rPr>
            <sz val="9"/>
            <color indexed="81"/>
            <rFont val="Tahoma"/>
            <family val="2"/>
            <charset val="204"/>
          </rPr>
          <t xml:space="preserve">Ветер пишется только в протоколах соревнований, проходящих на стадионе.
</t>
        </r>
      </text>
    </comment>
    <comment ref="J16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Указывается, если используется система фальстарта
</t>
        </r>
      </text>
    </comment>
    <comment ref="L17" authorId="0">
      <text>
        <r>
          <rPr>
            <sz val="9"/>
            <color indexed="81"/>
            <rFont val="Tahoma"/>
            <family val="2"/>
            <charset val="204"/>
          </rPr>
          <t xml:space="preserve">Вписывается нарушение и  ссылка на пункт правил IAAF, которое нарушил спортсмен
</t>
        </r>
      </text>
    </comment>
  </commentList>
</comments>
</file>

<file path=xl/comments2.xml><?xml version="1.0" encoding="utf-8"?>
<comments xmlns="http://schemas.openxmlformats.org/spreadsheetml/2006/main">
  <authors>
    <author>BFLA</author>
  </authors>
  <commentList>
    <comment ref="K1" authorId="0">
      <text>
        <r>
          <rPr>
            <sz val="9"/>
            <color indexed="81"/>
            <rFont val="Tahoma"/>
            <family val="2"/>
            <charset val="204"/>
          </rPr>
          <t xml:space="preserve">Дата проведения вида </t>
        </r>
        <r>
          <rPr>
            <sz val="8"/>
            <color indexed="81"/>
            <rFont val="Tahoma"/>
            <family val="2"/>
            <charset val="204"/>
          </rPr>
          <t>(если финал и забеги в разные дни) - это должно быть отражено в протоколе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" authorId="0">
      <text>
        <r>
          <rPr>
            <sz val="9"/>
            <color indexed="81"/>
            <rFont val="Tahoma"/>
            <family val="2"/>
            <charset val="204"/>
          </rPr>
          <t>Фамилия и имя в латинской транскрипции (как в паспорте)</t>
        </r>
      </text>
    </comment>
    <comment ref="E2" authorId="0">
      <text>
        <r>
          <rPr>
            <sz val="9"/>
            <color indexed="81"/>
            <rFont val="Tahoma"/>
            <family val="2"/>
            <charset val="204"/>
          </rPr>
          <t xml:space="preserve">Дата указывается полностью (число, месяц, год)
</t>
        </r>
      </text>
    </comment>
  </commentList>
</comments>
</file>

<file path=xl/comments3.xml><?xml version="1.0" encoding="utf-8"?>
<comments xmlns="http://schemas.openxmlformats.org/spreadsheetml/2006/main">
  <authors>
    <author>BFLA</author>
  </authors>
  <commentList>
    <comment ref="M1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дата соревнований в виде
</t>
        </r>
      </text>
    </comment>
    <comment ref="D2" authorId="0">
      <text>
        <r>
          <rPr>
            <sz val="9"/>
            <color indexed="81"/>
            <rFont val="Tahoma"/>
            <family val="2"/>
            <charset val="204"/>
          </rPr>
          <t>Фамилия и имя в латинской транскрипции (как в паспорте)</t>
        </r>
      </text>
    </comment>
    <comment ref="E2" authorId="0">
      <text>
        <r>
          <rPr>
            <sz val="9"/>
            <color indexed="81"/>
            <rFont val="Tahoma"/>
            <family val="2"/>
            <charset val="204"/>
          </rPr>
          <t xml:space="preserve">Дата указывается полностью (число, месяц, год)
</t>
        </r>
      </text>
    </comment>
    <comment ref="H3" authorId="0">
      <text>
        <r>
          <rPr>
            <sz val="9"/>
            <color indexed="81"/>
            <rFont val="Tahoma"/>
            <family val="2"/>
            <charset val="204"/>
          </rPr>
          <t>Указывается лучший результат из всех показанных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" authorId="0">
      <text>
        <r>
          <rPr>
            <sz val="9"/>
            <color indexed="81"/>
            <rFont val="Tahoma"/>
            <family val="2"/>
            <charset val="204"/>
          </rPr>
          <t>Вносятся результаты попыток, согласно рабочего протокола</t>
        </r>
      </text>
    </comment>
  </commentList>
</comments>
</file>

<file path=xl/comments4.xml><?xml version="1.0" encoding="utf-8"?>
<comments xmlns="http://schemas.openxmlformats.org/spreadsheetml/2006/main">
  <authors>
    <author>BFLA</author>
  </authors>
  <commentList>
    <comment ref="S1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дата соревнований в виде
</t>
        </r>
      </text>
    </comment>
    <comment ref="D2" authorId="0">
      <text>
        <r>
          <rPr>
            <sz val="9"/>
            <color indexed="81"/>
            <rFont val="Tahoma"/>
            <family val="2"/>
            <charset val="204"/>
          </rPr>
          <t>Фамилия и имя в латинской транскрипции (как в паспорте)</t>
        </r>
      </text>
    </comment>
    <comment ref="E2" authorId="0">
      <text>
        <r>
          <rPr>
            <sz val="9"/>
            <color indexed="81"/>
            <rFont val="Tahoma"/>
            <family val="2"/>
            <charset val="204"/>
          </rPr>
          <t xml:space="preserve">Дата указывается полностью (число, месяц, год)
</t>
        </r>
      </text>
    </comment>
    <comment ref="M12" authorId="0">
      <text>
        <r>
          <rPr>
            <sz val="9"/>
            <color indexed="81"/>
            <rFont val="Tahoma"/>
            <family val="2"/>
            <charset val="204"/>
          </rPr>
          <t>Вносятся результаты попыток, согласно рабочего протокола</t>
        </r>
      </text>
    </comment>
  </commentList>
</comments>
</file>

<file path=xl/comments5.xml><?xml version="1.0" encoding="utf-8"?>
<comments xmlns="http://schemas.openxmlformats.org/spreadsheetml/2006/main">
  <authors>
    <author>BFLA</author>
  </authors>
  <commentList>
    <comment ref="M1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дата соревнований в виде
</t>
        </r>
      </text>
    </comment>
    <comment ref="D2" authorId="0">
      <text>
        <r>
          <rPr>
            <sz val="9"/>
            <color indexed="81"/>
            <rFont val="Tahoma"/>
            <family val="2"/>
            <charset val="204"/>
          </rPr>
          <t>Фамилия и имя в латинской транскрипции (как в паспорте)</t>
        </r>
      </text>
    </comment>
    <comment ref="E2" authorId="0">
      <text>
        <r>
          <rPr>
            <sz val="9"/>
            <color indexed="81"/>
            <rFont val="Tahoma"/>
            <family val="2"/>
            <charset val="204"/>
          </rPr>
          <t xml:space="preserve">Дата указывается полностью (число, месяц, год)
</t>
        </r>
      </text>
    </comment>
    <comment ref="H3" authorId="0">
      <text>
        <r>
          <rPr>
            <sz val="9"/>
            <color indexed="81"/>
            <rFont val="Tahoma"/>
            <family val="2"/>
            <charset val="204"/>
          </rPr>
          <t>Указывается лучший результат из всех показанных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  <charset val="204"/>
          </rPr>
          <t xml:space="preserve">В метаниях </t>
        </r>
        <r>
          <rPr>
            <b/>
            <sz val="9"/>
            <color indexed="81"/>
            <rFont val="Tahoma"/>
            <family val="2"/>
            <charset val="204"/>
          </rPr>
          <t>обязательно</t>
        </r>
        <r>
          <rPr>
            <sz val="9"/>
            <color indexed="81"/>
            <rFont val="Tahoma"/>
            <family val="2"/>
            <charset val="204"/>
          </rPr>
          <t xml:space="preserve"> указывать вес снаряда</t>
        </r>
      </text>
    </comment>
    <comment ref="H16" authorId="0">
      <text>
        <r>
          <rPr>
            <sz val="9"/>
            <color indexed="81"/>
            <rFont val="Tahoma"/>
            <family val="2"/>
            <charset val="204"/>
          </rPr>
          <t>Вносятся результаты попыток, согласно рабочего протокола</t>
        </r>
      </text>
    </comment>
  </commentList>
</comments>
</file>

<file path=xl/sharedStrings.xml><?xml version="1.0" encoding="utf-8"?>
<sst xmlns="http://schemas.openxmlformats.org/spreadsheetml/2006/main" count="202" uniqueCount="59">
  <si>
    <t>к</t>
  </si>
  <si>
    <t xml:space="preserve">Минская </t>
  </si>
  <si>
    <t>РЦФВиС</t>
  </si>
  <si>
    <t xml:space="preserve">Могилевская  </t>
  </si>
  <si>
    <t xml:space="preserve"> </t>
  </si>
  <si>
    <t>Участие</t>
  </si>
  <si>
    <t>Результат</t>
  </si>
  <si>
    <t>Ведомство</t>
  </si>
  <si>
    <t>Область</t>
  </si>
  <si>
    <t>Дата рожд.</t>
  </si>
  <si>
    <t>Фамилия, имя спортсмена</t>
  </si>
  <si>
    <t>№</t>
  </si>
  <si>
    <t>Дорожка</t>
  </si>
  <si>
    <t>СК ФПБ</t>
  </si>
  <si>
    <t xml:space="preserve">Витебская  </t>
  </si>
  <si>
    <t>Забег 2</t>
  </si>
  <si>
    <t>ЦФВиС</t>
  </si>
  <si>
    <t>Начало в</t>
  </si>
  <si>
    <t>Забег 1</t>
  </si>
  <si>
    <t>Финал</t>
  </si>
  <si>
    <t>Тренер</t>
  </si>
  <si>
    <t>разряд</t>
  </si>
  <si>
    <t xml:space="preserve">Результат                       Пр.     Фин.                </t>
  </si>
  <si>
    <t>Место</t>
  </si>
  <si>
    <t>60 метров. Юноши</t>
  </si>
  <si>
    <t>4.55,42</t>
  </si>
  <si>
    <t>№ п/п</t>
  </si>
  <si>
    <t>1500 метров. Девушки</t>
  </si>
  <si>
    <t>х</t>
  </si>
  <si>
    <t>Pupkevich Alina</t>
  </si>
  <si>
    <t>Пупкевич Алина</t>
  </si>
  <si>
    <t>Попытка</t>
  </si>
  <si>
    <t>Жижло Е.Г.</t>
  </si>
  <si>
    <t>Разряд</t>
  </si>
  <si>
    <t>Прыжок в длину. Девушки</t>
  </si>
  <si>
    <t>ххх</t>
  </si>
  <si>
    <t>хо</t>
  </si>
  <si>
    <t>о</t>
  </si>
  <si>
    <t>Высота</t>
  </si>
  <si>
    <t>Команда</t>
  </si>
  <si>
    <t>участие</t>
  </si>
  <si>
    <t>13.00</t>
  </si>
  <si>
    <t>Прыжок в высоту. Девушки</t>
  </si>
  <si>
    <t>Иванов Иван</t>
  </si>
  <si>
    <t>участие/очки</t>
  </si>
  <si>
    <t xml:space="preserve">Ветер: </t>
  </si>
  <si>
    <t>время реакции</t>
  </si>
  <si>
    <t>Ivanou Ivan</t>
  </si>
  <si>
    <t>Surname, name</t>
  </si>
  <si>
    <t>Петров П.П.</t>
  </si>
  <si>
    <t>DQ</t>
  </si>
  <si>
    <t>f1 (162.7)</t>
  </si>
  <si>
    <t>Иванова Инна</t>
  </si>
  <si>
    <t>Ivanova Inna</t>
  </si>
  <si>
    <t>Петрова Виолетта</t>
  </si>
  <si>
    <t>Petrova Violetta</t>
  </si>
  <si>
    <t>Петров А.А.</t>
  </si>
  <si>
    <t>Толкание ядра. Девушки</t>
  </si>
  <si>
    <t>вес ядра: 5кг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</si>
</sst>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9"/>
      <color theme="1"/>
      <name val="Palatino Linotype"/>
      <family val="1"/>
      <charset val="204"/>
    </font>
    <font>
      <sz val="11"/>
      <color theme="1"/>
      <name val="Palatino Linotype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Palatino Linotype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10" fillId="0" borderId="0"/>
    <xf numFmtId="0" fontId="10" fillId="0" borderId="0"/>
    <xf numFmtId="0" fontId="13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0" fontId="16" fillId="0" borderId="0" applyProtection="0"/>
  </cellStyleXfs>
  <cellXfs count="136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2" fontId="3" fillId="0" borderId="0" xfId="0" applyNumberFormat="1" applyFont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 shrinkToFit="1"/>
    </xf>
    <xf numFmtId="14" fontId="4" fillId="3" borderId="0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vertical="center"/>
    </xf>
    <xf numFmtId="0" fontId="5" fillId="0" borderId="0" xfId="0" applyFont="1" applyAlignment="1" applyProtection="1">
      <alignment horizontal="center" vertical="center" shrinkToFit="1"/>
      <protection hidden="1"/>
    </xf>
    <xf numFmtId="2" fontId="6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shrinkToFi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  <protection hidden="1"/>
    </xf>
    <xf numFmtId="2" fontId="3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14" fontId="8" fillId="0" borderId="0" xfId="0" applyNumberFormat="1" applyFont="1" applyAlignment="1">
      <alignment horizontal="center" shrinkToFit="1"/>
    </xf>
    <xf numFmtId="0" fontId="8" fillId="4" borderId="0" xfId="0" applyFont="1" applyFill="1" applyAlignment="1">
      <alignment shrinkToFi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shrinkToFit="1"/>
    </xf>
    <xf numFmtId="0" fontId="17" fillId="0" borderId="0" xfId="0" applyFont="1"/>
    <xf numFmtId="0" fontId="18" fillId="0" borderId="0" xfId="0" applyFont="1"/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Fill="1" applyBorder="1" applyAlignment="1" applyProtection="1">
      <alignment horizontal="center" vertical="center" shrinkToFit="1"/>
    </xf>
    <xf numFmtId="49" fontId="4" fillId="0" borderId="0" xfId="0" applyNumberFormat="1" applyFont="1" applyFill="1" applyBorder="1" applyAlignment="1" applyProtection="1">
      <alignment horizontal="center" vertical="center" shrinkToFit="1"/>
    </xf>
    <xf numFmtId="1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shrinkToFit="1"/>
    </xf>
    <xf numFmtId="14" fontId="4" fillId="2" borderId="0" xfId="0" applyNumberFormat="1" applyFont="1" applyFill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1" fillId="0" borderId="0" xfId="0" applyFont="1"/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 indent="18"/>
    </xf>
    <xf numFmtId="0" fontId="2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/>
    </xf>
    <xf numFmtId="2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27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 shrinkToFit="1"/>
    </xf>
    <xf numFmtId="2" fontId="4" fillId="0" borderId="0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vertical="center" shrinkToFit="1"/>
    </xf>
    <xf numFmtId="0" fontId="3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</cellXfs>
  <cellStyles count="9">
    <cellStyle name="Обычный" xfId="0" builtinId="0"/>
    <cellStyle name="Обычный 10 2_Xl0000545" xfId="2"/>
    <cellStyle name="Обычный 2" xfId="3"/>
    <cellStyle name="Обычный 2 2" xfId="4"/>
    <cellStyle name="Обычный 2 2 2 2" xfId="5"/>
    <cellStyle name="Обычный 3" xfId="6"/>
    <cellStyle name="Обычный 4" xfId="7"/>
    <cellStyle name="Обычный 5" xfId="8"/>
    <cellStyle name="Обычный_Стартовый протокол многоборья" xfId="1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90;&#1072;&#1090;&#1080;&#1089;&#1090;&#1080;&#1082;&#1072;/2015%20&#1043;&#1054;&#1044;!!!!/&#1092;&#1077;&#1074;&#1088;&#1072;&#1083;&#1100;/&#1086;&#1090;&#1088;&#1072;&#1073;&#1086;&#1090;&#1082;&#1072;/pervenstvo23-25.02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рамма"/>
      <sheetName val="Заглавный"/>
      <sheetName val="Эстафета м"/>
      <sheetName val="Эстафета ж"/>
      <sheetName val="60м М"/>
      <sheetName val="60м ж"/>
      <sheetName val="60м cб М"/>
      <sheetName val="60м сб ж"/>
      <sheetName val="200м м"/>
      <sheetName val="200м ж"/>
      <sheetName val="400м М"/>
      <sheetName val="400м ж"/>
      <sheetName val="800м М"/>
      <sheetName val="800м ж"/>
      <sheetName val="1500м М"/>
      <sheetName val="1500м ж"/>
      <sheetName val="3000М"/>
      <sheetName val="3000ж"/>
      <sheetName val="3000сх М"/>
      <sheetName val="3000сх Ж"/>
      <sheetName val="5000сх М"/>
      <sheetName val="5000сх Ж"/>
      <sheetName val="2000М с пр"/>
      <sheetName val="2000ж с пр"/>
      <sheetName val="3-ой М"/>
      <sheetName val="3-ой ж"/>
      <sheetName val="длина М"/>
      <sheetName val="длина ж"/>
      <sheetName val="Ядро М"/>
      <sheetName val="Ядро ж"/>
      <sheetName val="Высота м"/>
      <sheetName val="Высота ж"/>
      <sheetName val="Шест м"/>
      <sheetName val="Шест ж"/>
      <sheetName val="Пятиборье. Девушки"/>
      <sheetName val="Шестиборье. Юноши"/>
      <sheetName val="командные"/>
      <sheetName val="Высота муж"/>
      <sheetName val="Высота жен"/>
      <sheetName val="шест муж "/>
      <sheetName val="шест жен "/>
      <sheetName val="Тройной - муж"/>
      <sheetName val="Тройной - жен"/>
      <sheetName val="длина - муж"/>
      <sheetName val="длина - жен"/>
      <sheetName val="Ядро муж"/>
      <sheetName val="Ядро жен"/>
      <sheetName val="разряды"/>
    </sheetNames>
    <sheetDataSet>
      <sheetData sheetId="0">
        <row r="20">
          <cell r="D20" t="str">
            <v>10.55</v>
          </cell>
        </row>
        <row r="21">
          <cell r="D21" t="str">
            <v>14.05</v>
          </cell>
        </row>
        <row r="28">
          <cell r="E28" t="str">
            <v>12.05</v>
          </cell>
        </row>
        <row r="33">
          <cell r="E33" t="str">
            <v>10.00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S5">
            <v>0</v>
          </cell>
          <cell r="T5" t="str">
            <v/>
          </cell>
        </row>
        <row r="6">
          <cell r="S6">
            <v>1</v>
          </cell>
          <cell r="T6" t="str">
            <v>б/р</v>
          </cell>
        </row>
        <row r="7">
          <cell r="S7">
            <v>1000</v>
          </cell>
          <cell r="T7" t="str">
            <v>3юн</v>
          </cell>
        </row>
        <row r="8">
          <cell r="S8">
            <v>1300</v>
          </cell>
          <cell r="T8" t="str">
            <v>2юн</v>
          </cell>
        </row>
        <row r="9">
          <cell r="S9">
            <v>1600</v>
          </cell>
          <cell r="T9" t="str">
            <v>1юн</v>
          </cell>
        </row>
        <row r="10">
          <cell r="S10">
            <v>2000</v>
          </cell>
          <cell r="T10">
            <v>3</v>
          </cell>
        </row>
        <row r="11">
          <cell r="S11">
            <v>2400</v>
          </cell>
          <cell r="T11">
            <v>2</v>
          </cell>
        </row>
        <row r="12">
          <cell r="S12">
            <v>3000</v>
          </cell>
          <cell r="T12">
            <v>1</v>
          </cell>
        </row>
        <row r="13">
          <cell r="S13">
            <v>3400</v>
          </cell>
          <cell r="T13" t="str">
            <v>КМС</v>
          </cell>
        </row>
        <row r="14">
          <cell r="S14">
            <v>3850</v>
          </cell>
          <cell r="T14" t="str">
            <v>МС</v>
          </cell>
        </row>
        <row r="15">
          <cell r="S15">
            <v>4500</v>
          </cell>
          <cell r="T15" t="str">
            <v>МСМК</v>
          </cell>
        </row>
        <row r="16">
          <cell r="S16">
            <v>4850</v>
          </cell>
          <cell r="T16" t="str">
            <v>Рек. РБ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">
          <cell r="A2" t="str">
            <v/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J2">
            <v>0</v>
          </cell>
          <cell r="K2">
            <v>0</v>
          </cell>
          <cell r="L2">
            <v>0</v>
          </cell>
          <cell r="N2">
            <v>0</v>
          </cell>
          <cell r="P2">
            <v>0</v>
          </cell>
          <cell r="R2">
            <v>0</v>
          </cell>
          <cell r="S2">
            <v>0</v>
          </cell>
          <cell r="T2">
            <v>0</v>
          </cell>
          <cell r="U2">
            <v>50</v>
          </cell>
          <cell r="V2" t="str">
            <v>-</v>
          </cell>
          <cell r="W2">
            <v>100</v>
          </cell>
          <cell r="X2" t="str">
            <v>-</v>
          </cell>
          <cell r="Y2">
            <v>7</v>
          </cell>
          <cell r="Z2" t="str">
            <v>-</v>
          </cell>
          <cell r="AA2">
            <v>2</v>
          </cell>
          <cell r="AB2" t="str">
            <v>-</v>
          </cell>
          <cell r="AC2">
            <v>1</v>
          </cell>
          <cell r="AD2" t="str">
            <v>-</v>
          </cell>
        </row>
        <row r="3">
          <cell r="A3">
            <v>6.3</v>
          </cell>
          <cell r="B3" t="str">
            <v>МСМК</v>
          </cell>
          <cell r="C3">
            <v>20.5</v>
          </cell>
          <cell r="D3" t="str">
            <v>МСМК</v>
          </cell>
          <cell r="E3">
            <v>44</v>
          </cell>
          <cell r="F3" t="str">
            <v>МСМК</v>
          </cell>
          <cell r="G3" t="str">
            <v>1.41,11</v>
          </cell>
          <cell r="H3" t="str">
            <v>МСМК</v>
          </cell>
          <cell r="I3" t="str">
            <v>3.35,00</v>
          </cell>
          <cell r="J3" t="str">
            <v>МСМК</v>
          </cell>
          <cell r="K3" t="str">
            <v>07.40,35</v>
          </cell>
          <cell r="L3" t="str">
            <v>МСМК</v>
          </cell>
          <cell r="N3" t="str">
            <v>МСМК</v>
          </cell>
          <cell r="O3">
            <v>0</v>
          </cell>
          <cell r="P3" t="str">
            <v>МСМК</v>
          </cell>
          <cell r="R3" t="str">
            <v>МСМК</v>
          </cell>
          <cell r="S3">
            <v>0</v>
          </cell>
          <cell r="T3" t="str">
            <v>МСМК</v>
          </cell>
          <cell r="U3">
            <v>120</v>
          </cell>
          <cell r="V3" t="str">
            <v>3юн</v>
          </cell>
          <cell r="W3">
            <v>200</v>
          </cell>
          <cell r="X3" t="str">
            <v>3юн</v>
          </cell>
          <cell r="Y3">
            <v>9</v>
          </cell>
          <cell r="Z3" t="str">
            <v>3юн</v>
          </cell>
          <cell r="AA3">
            <v>3.6</v>
          </cell>
          <cell r="AB3" t="str">
            <v>3юн</v>
          </cell>
          <cell r="AC3">
            <v>9.5</v>
          </cell>
          <cell r="AD3" t="str">
            <v>2юн</v>
          </cell>
        </row>
        <row r="4">
          <cell r="A4">
            <v>6.71</v>
          </cell>
          <cell r="B4" t="str">
            <v>МС</v>
          </cell>
          <cell r="C4">
            <v>21.21</v>
          </cell>
          <cell r="D4" t="str">
            <v>МС</v>
          </cell>
          <cell r="E4">
            <v>46.81</v>
          </cell>
          <cell r="F4" t="str">
            <v>МС</v>
          </cell>
          <cell r="G4" t="str">
            <v>1.48,01</v>
          </cell>
          <cell r="H4" t="str">
            <v>МС</v>
          </cell>
          <cell r="I4" t="str">
            <v>3.40,25</v>
          </cell>
          <cell r="J4" t="str">
            <v>МС</v>
          </cell>
          <cell r="K4" t="str">
            <v>07.55,25</v>
          </cell>
          <cell r="L4" t="str">
            <v>МС</v>
          </cell>
          <cell r="M4" t="str">
            <v>05.10,15</v>
          </cell>
          <cell r="N4" t="str">
            <v>КМС</v>
          </cell>
          <cell r="O4">
            <v>0</v>
          </cell>
          <cell r="P4" t="str">
            <v>МС</v>
          </cell>
          <cell r="R4" t="str">
            <v>МС</v>
          </cell>
          <cell r="S4">
            <v>0</v>
          </cell>
          <cell r="T4" t="str">
            <v>МС</v>
          </cell>
          <cell r="U4">
            <v>130</v>
          </cell>
          <cell r="V4" t="str">
            <v>2юн</v>
          </cell>
          <cell r="W4">
            <v>240</v>
          </cell>
          <cell r="X4" t="str">
            <v>2юн</v>
          </cell>
          <cell r="Y4">
            <v>10</v>
          </cell>
          <cell r="Z4" t="str">
            <v>2юн</v>
          </cell>
          <cell r="AA4">
            <v>4.2</v>
          </cell>
          <cell r="AB4" t="str">
            <v>2юн</v>
          </cell>
          <cell r="AC4">
            <v>11</v>
          </cell>
          <cell r="AD4" t="str">
            <v>1юн</v>
          </cell>
        </row>
        <row r="5">
          <cell r="A5">
            <v>6.85</v>
          </cell>
          <cell r="B5" t="str">
            <v>КМС</v>
          </cell>
          <cell r="C5">
            <v>21.95</v>
          </cell>
          <cell r="D5" t="str">
            <v>КМС</v>
          </cell>
          <cell r="E5">
            <v>48.55</v>
          </cell>
          <cell r="F5" t="str">
            <v>КМС</v>
          </cell>
          <cell r="G5" t="str">
            <v>1.51,25</v>
          </cell>
          <cell r="H5" t="str">
            <v>КМС</v>
          </cell>
          <cell r="I5" t="str">
            <v>3.48,25</v>
          </cell>
          <cell r="J5" t="str">
            <v>КМС</v>
          </cell>
          <cell r="K5" t="str">
            <v>08.08,25</v>
          </cell>
          <cell r="L5" t="str">
            <v>КМС</v>
          </cell>
          <cell r="M5" t="str">
            <v>06.00,25</v>
          </cell>
          <cell r="N5">
            <v>1</v>
          </cell>
          <cell r="O5" t="str">
            <v>10.00,00</v>
          </cell>
          <cell r="P5" t="str">
            <v>КМС</v>
          </cell>
          <cell r="Q5" t="str">
            <v>20.20,25</v>
          </cell>
          <cell r="R5" t="str">
            <v>КМС</v>
          </cell>
          <cell r="S5">
            <v>7.5</v>
          </cell>
          <cell r="T5" t="str">
            <v>КМС</v>
          </cell>
          <cell r="U5">
            <v>140</v>
          </cell>
          <cell r="V5" t="str">
            <v>1юн</v>
          </cell>
          <cell r="W5">
            <v>280</v>
          </cell>
          <cell r="X5" t="str">
            <v>1юн</v>
          </cell>
          <cell r="Y5">
            <v>11</v>
          </cell>
          <cell r="Z5" t="str">
            <v>1юн</v>
          </cell>
          <cell r="AA5">
            <v>5</v>
          </cell>
          <cell r="AB5" t="str">
            <v>1юн</v>
          </cell>
          <cell r="AC5">
            <v>12.3</v>
          </cell>
          <cell r="AD5">
            <v>3</v>
          </cell>
        </row>
        <row r="6">
          <cell r="A6">
            <v>7.05</v>
          </cell>
          <cell r="B6">
            <v>1</v>
          </cell>
          <cell r="C6">
            <v>22.75</v>
          </cell>
          <cell r="D6">
            <v>1</v>
          </cell>
          <cell r="E6">
            <v>50.66</v>
          </cell>
          <cell r="F6">
            <v>1</v>
          </cell>
          <cell r="G6" t="str">
            <v>1.57,25</v>
          </cell>
          <cell r="H6">
            <v>1</v>
          </cell>
          <cell r="I6" t="str">
            <v>3.59,25</v>
          </cell>
          <cell r="J6">
            <v>1</v>
          </cell>
          <cell r="K6" t="str">
            <v>08.33,25</v>
          </cell>
          <cell r="L6">
            <v>1</v>
          </cell>
          <cell r="M6" t="str">
            <v>06.20,25</v>
          </cell>
          <cell r="N6">
            <v>2</v>
          </cell>
          <cell r="O6" t="str">
            <v>12.45,25</v>
          </cell>
          <cell r="P6">
            <v>1</v>
          </cell>
          <cell r="Q6" t="str">
            <v>21.40,25</v>
          </cell>
          <cell r="R6">
            <v>1</v>
          </cell>
          <cell r="S6">
            <v>8.25</v>
          </cell>
          <cell r="T6">
            <v>1</v>
          </cell>
          <cell r="U6">
            <v>155</v>
          </cell>
          <cell r="V6">
            <v>3</v>
          </cell>
          <cell r="W6">
            <v>300</v>
          </cell>
          <cell r="X6">
            <v>3</v>
          </cell>
          <cell r="Y6">
            <v>12</v>
          </cell>
          <cell r="Z6">
            <v>3</v>
          </cell>
          <cell r="AA6">
            <v>5.6</v>
          </cell>
          <cell r="AB6">
            <v>3</v>
          </cell>
          <cell r="AC6">
            <v>14.4</v>
          </cell>
          <cell r="AD6">
            <v>2</v>
          </cell>
        </row>
        <row r="7">
          <cell r="A7">
            <v>7.35</v>
          </cell>
          <cell r="B7">
            <v>2</v>
          </cell>
          <cell r="C7">
            <v>23.75</v>
          </cell>
          <cell r="D7">
            <v>2</v>
          </cell>
          <cell r="E7">
            <v>53.16</v>
          </cell>
          <cell r="F7">
            <v>2</v>
          </cell>
          <cell r="G7" t="str">
            <v>2.03,25</v>
          </cell>
          <cell r="H7">
            <v>2</v>
          </cell>
          <cell r="I7" t="str">
            <v>4.12,25</v>
          </cell>
          <cell r="J7">
            <v>2</v>
          </cell>
          <cell r="K7" t="str">
            <v>09.03,25</v>
          </cell>
          <cell r="L7">
            <v>2</v>
          </cell>
          <cell r="M7" t="str">
            <v>06.50,25</v>
          </cell>
          <cell r="N7">
            <v>3</v>
          </cell>
          <cell r="O7" t="str">
            <v>13.40,25</v>
          </cell>
          <cell r="P7">
            <v>2</v>
          </cell>
          <cell r="Q7" t="str">
            <v>22.50,25</v>
          </cell>
          <cell r="R7">
            <v>2</v>
          </cell>
          <cell r="S7">
            <v>8.65</v>
          </cell>
          <cell r="T7">
            <v>2</v>
          </cell>
          <cell r="U7">
            <v>170</v>
          </cell>
          <cell r="V7">
            <v>2</v>
          </cell>
          <cell r="W7">
            <v>360</v>
          </cell>
          <cell r="X7">
            <v>2</v>
          </cell>
          <cell r="Y7">
            <v>13</v>
          </cell>
          <cell r="Z7">
            <v>2</v>
          </cell>
          <cell r="AA7">
            <v>6.2</v>
          </cell>
          <cell r="AB7">
            <v>2</v>
          </cell>
          <cell r="AC7">
            <v>16.600000000000001</v>
          </cell>
          <cell r="AD7">
            <v>1</v>
          </cell>
        </row>
        <row r="8">
          <cell r="A8">
            <v>7.65</v>
          </cell>
          <cell r="B8">
            <v>3</v>
          </cell>
          <cell r="C8">
            <v>24.95</v>
          </cell>
          <cell r="D8">
            <v>3</v>
          </cell>
          <cell r="E8">
            <v>57.16</v>
          </cell>
          <cell r="F8">
            <v>3</v>
          </cell>
          <cell r="G8" t="str">
            <v>2.12,25</v>
          </cell>
          <cell r="H8">
            <v>3</v>
          </cell>
          <cell r="I8" t="str">
            <v>4.27,25</v>
          </cell>
          <cell r="J8">
            <v>3</v>
          </cell>
          <cell r="K8" t="str">
            <v>09.43,25</v>
          </cell>
          <cell r="L8">
            <v>3</v>
          </cell>
          <cell r="M8" t="str">
            <v>07.30,25</v>
          </cell>
          <cell r="N8" t="str">
            <v>1юн</v>
          </cell>
          <cell r="O8" t="str">
            <v>14.50,25</v>
          </cell>
          <cell r="P8">
            <v>3</v>
          </cell>
          <cell r="Q8" t="str">
            <v>24.40,25</v>
          </cell>
          <cell r="R8">
            <v>3</v>
          </cell>
          <cell r="S8">
            <v>9.25</v>
          </cell>
          <cell r="T8">
            <v>3</v>
          </cell>
          <cell r="U8">
            <v>185</v>
          </cell>
          <cell r="V8">
            <v>1</v>
          </cell>
          <cell r="W8">
            <v>420</v>
          </cell>
          <cell r="X8">
            <v>1</v>
          </cell>
          <cell r="Y8">
            <v>14</v>
          </cell>
          <cell r="Z8">
            <v>1</v>
          </cell>
          <cell r="AA8">
            <v>6.7</v>
          </cell>
          <cell r="AB8">
            <v>1</v>
          </cell>
          <cell r="AC8">
            <v>18.399999999999999</v>
          </cell>
          <cell r="AD8" t="str">
            <v>КМС</v>
          </cell>
        </row>
        <row r="9">
          <cell r="A9">
            <v>8.0500000000000007</v>
          </cell>
          <cell r="B9" t="str">
            <v>1юн</v>
          </cell>
          <cell r="C9">
            <v>26.75</v>
          </cell>
          <cell r="D9" t="str">
            <v>1юн</v>
          </cell>
          <cell r="E9" t="str">
            <v>1.00,00</v>
          </cell>
          <cell r="F9">
            <v>3</v>
          </cell>
          <cell r="G9" t="str">
            <v>2.22,25</v>
          </cell>
          <cell r="H9" t="str">
            <v>1юн</v>
          </cell>
          <cell r="I9" t="str">
            <v>4.47,25</v>
          </cell>
          <cell r="J9" t="str">
            <v>1юн</v>
          </cell>
          <cell r="K9" t="str">
            <v>10.23,25</v>
          </cell>
          <cell r="L9" t="str">
            <v>1юн</v>
          </cell>
          <cell r="M9" t="str">
            <v>08.00,25</v>
          </cell>
          <cell r="N9" t="str">
            <v>-</v>
          </cell>
          <cell r="O9" t="str">
            <v>16.00,25</v>
          </cell>
          <cell r="P9" t="str">
            <v>1юн</v>
          </cell>
          <cell r="Q9" t="str">
            <v>27.30,25</v>
          </cell>
          <cell r="R9" t="str">
            <v>1юн</v>
          </cell>
          <cell r="S9">
            <v>9.85</v>
          </cell>
          <cell r="T9" t="str">
            <v>1юн</v>
          </cell>
          <cell r="U9">
            <v>200</v>
          </cell>
          <cell r="V9" t="str">
            <v>КМС</v>
          </cell>
          <cell r="W9">
            <v>460</v>
          </cell>
          <cell r="X9" t="str">
            <v>КМС</v>
          </cell>
          <cell r="Y9">
            <v>15</v>
          </cell>
          <cell r="Z9" t="str">
            <v>КМС</v>
          </cell>
          <cell r="AA9">
            <v>7.1</v>
          </cell>
          <cell r="AB9" t="str">
            <v>КМС</v>
          </cell>
          <cell r="AC9">
            <v>0</v>
          </cell>
          <cell r="AD9" t="str">
            <v>МС</v>
          </cell>
        </row>
        <row r="10">
          <cell r="A10">
            <v>8.4499999999999993</v>
          </cell>
          <cell r="B10" t="str">
            <v>2юн</v>
          </cell>
          <cell r="C10">
            <v>28.75</v>
          </cell>
          <cell r="D10" t="str">
            <v>2юн</v>
          </cell>
          <cell r="E10" t="str">
            <v>1.01,16</v>
          </cell>
          <cell r="F10" t="str">
            <v>1юн</v>
          </cell>
          <cell r="G10" t="str">
            <v>2.32,25</v>
          </cell>
          <cell r="H10" t="str">
            <v>2юн</v>
          </cell>
          <cell r="I10" t="str">
            <v>5.12,25</v>
          </cell>
          <cell r="J10" t="str">
            <v>2юн</v>
          </cell>
          <cell r="K10" t="str">
            <v>11.03,25</v>
          </cell>
          <cell r="L10" t="str">
            <v>2юн</v>
          </cell>
          <cell r="N10">
            <v>0</v>
          </cell>
          <cell r="O10" t="str">
            <v>17.00,25</v>
          </cell>
          <cell r="P10" t="str">
            <v>2юн</v>
          </cell>
          <cell r="Q10" t="str">
            <v>29.00,25</v>
          </cell>
          <cell r="R10" t="str">
            <v>2юн</v>
          </cell>
          <cell r="S10">
            <v>10.45</v>
          </cell>
          <cell r="T10" t="str">
            <v>2юн</v>
          </cell>
          <cell r="U10">
            <v>215</v>
          </cell>
          <cell r="V10" t="str">
            <v>МС</v>
          </cell>
          <cell r="W10">
            <v>510</v>
          </cell>
          <cell r="X10" t="str">
            <v>МС</v>
          </cell>
          <cell r="Y10">
            <v>16</v>
          </cell>
          <cell r="Z10" t="str">
            <v>МС</v>
          </cell>
          <cell r="AA10">
            <v>7.6</v>
          </cell>
          <cell r="AB10" t="str">
            <v>МС</v>
          </cell>
          <cell r="AC10">
            <v>0</v>
          </cell>
          <cell r="AD10" t="str">
            <v>МСМК</v>
          </cell>
        </row>
        <row r="11">
          <cell r="A11">
            <v>8.9499999999999993</v>
          </cell>
          <cell r="B11" t="str">
            <v>3юн</v>
          </cell>
          <cell r="C11">
            <v>31.15</v>
          </cell>
          <cell r="D11" t="str">
            <v>3юн</v>
          </cell>
          <cell r="E11" t="str">
            <v>1.06,16</v>
          </cell>
          <cell r="F11" t="str">
            <v>2юн</v>
          </cell>
          <cell r="G11" t="str">
            <v>2.42,25</v>
          </cell>
          <cell r="H11" t="str">
            <v>3юн</v>
          </cell>
          <cell r="I11" t="str">
            <v>5.32,25</v>
          </cell>
          <cell r="J11" t="str">
            <v>3юн</v>
          </cell>
          <cell r="K11" t="str">
            <v>12.03,25</v>
          </cell>
          <cell r="L11" t="str">
            <v>3юн</v>
          </cell>
          <cell r="N11">
            <v>0</v>
          </cell>
          <cell r="O11" t="str">
            <v>18.00,25</v>
          </cell>
          <cell r="P11" t="str">
            <v>3юн</v>
          </cell>
          <cell r="Q11" t="str">
            <v>31.00,25</v>
          </cell>
          <cell r="R11" t="str">
            <v>3юн</v>
          </cell>
          <cell r="S11">
            <v>11.05</v>
          </cell>
          <cell r="T11" t="str">
            <v>-</v>
          </cell>
          <cell r="U11">
            <v>228</v>
          </cell>
          <cell r="V11" t="str">
            <v>МСМК</v>
          </cell>
          <cell r="W11">
            <v>565</v>
          </cell>
          <cell r="X11" t="str">
            <v>МСМК</v>
          </cell>
          <cell r="Y11">
            <v>17</v>
          </cell>
          <cell r="Z11" t="str">
            <v>МСМК</v>
          </cell>
          <cell r="AA11">
            <v>8.0500000000000007</v>
          </cell>
          <cell r="AB11" t="str">
            <v>МСМК</v>
          </cell>
          <cell r="AC11">
            <v>0</v>
          </cell>
          <cell r="AD11" t="str">
            <v>Рек РБ</v>
          </cell>
        </row>
        <row r="12">
          <cell r="A12">
            <v>9.5500000000000007</v>
          </cell>
          <cell r="B12" t="str">
            <v>-</v>
          </cell>
          <cell r="C12">
            <v>34.549999999999997</v>
          </cell>
          <cell r="D12" t="str">
            <v>-</v>
          </cell>
          <cell r="E12" t="str">
            <v>1.11,16</v>
          </cell>
          <cell r="F12" t="str">
            <v>3юн</v>
          </cell>
          <cell r="G12" t="str">
            <v>2.52,25</v>
          </cell>
          <cell r="H12" t="str">
            <v>-</v>
          </cell>
          <cell r="I12" t="str">
            <v>6.12,25</v>
          </cell>
          <cell r="J12" t="str">
            <v>-</v>
          </cell>
          <cell r="K12" t="str">
            <v>13.23,25</v>
          </cell>
          <cell r="L12" t="str">
            <v>-</v>
          </cell>
          <cell r="O12" t="str">
            <v>19.00,25</v>
          </cell>
          <cell r="P12" t="str">
            <v>-</v>
          </cell>
          <cell r="Q12" t="str">
            <v>33.00,25</v>
          </cell>
          <cell r="R12" t="str">
            <v>-</v>
          </cell>
          <cell r="V12" t="str">
            <v>Рек РБ</v>
          </cell>
          <cell r="W12">
            <v>0</v>
          </cell>
          <cell r="X12" t="str">
            <v>Рек РБ</v>
          </cell>
          <cell r="Y12">
            <v>0</v>
          </cell>
          <cell r="Z12" t="str">
            <v>Рек РБ</v>
          </cell>
          <cell r="AA12">
            <v>0</v>
          </cell>
          <cell r="AB12" t="str">
            <v>Рек РБ</v>
          </cell>
        </row>
        <row r="13">
          <cell r="E13" t="str">
            <v>1.16,16</v>
          </cell>
          <cell r="F13" t="str">
            <v>-</v>
          </cell>
        </row>
        <row r="18">
          <cell r="A18" t="str">
            <v/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P18">
            <v>0</v>
          </cell>
          <cell r="S18">
            <v>0</v>
          </cell>
          <cell r="T18">
            <v>0</v>
          </cell>
          <cell r="U18">
            <v>70</v>
          </cell>
          <cell r="V18" t="str">
            <v>-</v>
          </cell>
          <cell r="W18">
            <v>100</v>
          </cell>
          <cell r="X18" t="str">
            <v>-</v>
          </cell>
          <cell r="Y18">
            <v>7</v>
          </cell>
          <cell r="Z18" t="str">
            <v>-</v>
          </cell>
          <cell r="AA18">
            <v>2</v>
          </cell>
          <cell r="AB18" t="str">
            <v>-</v>
          </cell>
          <cell r="AC18">
            <v>2</v>
          </cell>
          <cell r="AD18" t="str">
            <v>-</v>
          </cell>
        </row>
        <row r="19">
          <cell r="A19">
            <v>6.8</v>
          </cell>
          <cell r="B19" t="str">
            <v>МСМК</v>
          </cell>
          <cell r="C19">
            <v>22.8</v>
          </cell>
          <cell r="D19" t="str">
            <v>МСМК</v>
          </cell>
          <cell r="E19">
            <v>50.01</v>
          </cell>
          <cell r="F19" t="str">
            <v>МСМК</v>
          </cell>
          <cell r="G19" t="str">
            <v>1.55,50</v>
          </cell>
          <cell r="H19" t="str">
            <v>МСМК</v>
          </cell>
          <cell r="I19" t="str">
            <v>4.00,00</v>
          </cell>
          <cell r="J19" t="str">
            <v>МСМК</v>
          </cell>
          <cell r="K19" t="str">
            <v>08.40,35</v>
          </cell>
          <cell r="L19" t="str">
            <v>МСМК</v>
          </cell>
          <cell r="N19" t="str">
            <v>МСМК</v>
          </cell>
          <cell r="O19">
            <v>0</v>
          </cell>
          <cell r="P19" t="str">
            <v>МСМК</v>
          </cell>
          <cell r="S19">
            <v>0</v>
          </cell>
          <cell r="T19" t="str">
            <v>МСМК</v>
          </cell>
          <cell r="U19">
            <v>110</v>
          </cell>
          <cell r="V19" t="str">
            <v>3юн</v>
          </cell>
          <cell r="W19">
            <v>180</v>
          </cell>
          <cell r="X19" t="str">
            <v>3юн</v>
          </cell>
          <cell r="Y19">
            <v>8.5</v>
          </cell>
          <cell r="Z19" t="str">
            <v>3юн</v>
          </cell>
          <cell r="AA19">
            <v>3.4</v>
          </cell>
          <cell r="AB19" t="str">
            <v>3юн</v>
          </cell>
          <cell r="AC19">
            <v>6.5</v>
          </cell>
          <cell r="AD19" t="str">
            <v>3юн</v>
          </cell>
        </row>
        <row r="20">
          <cell r="A20">
            <v>7.25</v>
          </cell>
          <cell r="B20" t="str">
            <v>МС</v>
          </cell>
          <cell r="C20">
            <v>23.45</v>
          </cell>
          <cell r="D20" t="str">
            <v>МС</v>
          </cell>
          <cell r="E20">
            <v>52.55</v>
          </cell>
          <cell r="F20" t="str">
            <v>МС</v>
          </cell>
          <cell r="G20" t="str">
            <v>2.01,85</v>
          </cell>
          <cell r="H20" t="str">
            <v>МС</v>
          </cell>
          <cell r="I20" t="str">
            <v>4.08,25</v>
          </cell>
          <cell r="J20" t="str">
            <v>МС</v>
          </cell>
          <cell r="K20" t="str">
            <v>08.58,25</v>
          </cell>
          <cell r="L20" t="str">
            <v>МС</v>
          </cell>
          <cell r="M20" t="str">
            <v>05.00,12</v>
          </cell>
          <cell r="N20" t="str">
            <v>КМС</v>
          </cell>
          <cell r="O20" t="str">
            <v>12.40,35</v>
          </cell>
          <cell r="P20" t="str">
            <v>МС</v>
          </cell>
          <cell r="S20">
            <v>0</v>
          </cell>
          <cell r="T20" t="str">
            <v>МС</v>
          </cell>
          <cell r="U20">
            <v>120</v>
          </cell>
          <cell r="V20" t="str">
            <v>2юн</v>
          </cell>
          <cell r="W20">
            <v>200</v>
          </cell>
          <cell r="X20" t="str">
            <v>2юн</v>
          </cell>
          <cell r="Y20">
            <v>9</v>
          </cell>
          <cell r="Z20" t="str">
            <v>2юн</v>
          </cell>
          <cell r="AA20">
            <v>3.8</v>
          </cell>
          <cell r="AB20" t="str">
            <v>2юн</v>
          </cell>
          <cell r="AC20">
            <v>7.5</v>
          </cell>
          <cell r="AD20" t="str">
            <v>2юн</v>
          </cell>
        </row>
        <row r="21">
          <cell r="A21">
            <v>7.45</v>
          </cell>
          <cell r="B21" t="str">
            <v>КМС</v>
          </cell>
          <cell r="C21">
            <v>24.75</v>
          </cell>
          <cell r="D21" t="str">
            <v>КМС</v>
          </cell>
          <cell r="E21">
            <v>55.25</v>
          </cell>
          <cell r="F21" t="str">
            <v>КМС</v>
          </cell>
          <cell r="G21" t="str">
            <v>2.07,25</v>
          </cell>
          <cell r="H21" t="str">
            <v>КМС</v>
          </cell>
          <cell r="I21" t="str">
            <v>4.19,25</v>
          </cell>
          <cell r="J21" t="str">
            <v>КМС</v>
          </cell>
          <cell r="K21" t="str">
            <v>09.20,25</v>
          </cell>
          <cell r="L21" t="str">
            <v>КМС</v>
          </cell>
          <cell r="M21" t="str">
            <v>06.50,25</v>
          </cell>
          <cell r="N21">
            <v>1</v>
          </cell>
          <cell r="O21" t="str">
            <v>13.20,25</v>
          </cell>
          <cell r="P21" t="str">
            <v>КМС</v>
          </cell>
          <cell r="S21">
            <v>8</v>
          </cell>
          <cell r="T21" t="str">
            <v>КМС</v>
          </cell>
          <cell r="U21">
            <v>130</v>
          </cell>
          <cell r="V21" t="str">
            <v>1юн</v>
          </cell>
          <cell r="W21">
            <v>220</v>
          </cell>
          <cell r="X21" t="str">
            <v>1юн</v>
          </cell>
          <cell r="Y21">
            <v>9.8000000000000007</v>
          </cell>
          <cell r="Z21" t="str">
            <v>1юн</v>
          </cell>
          <cell r="AA21">
            <v>4.2</v>
          </cell>
          <cell r="AB21" t="str">
            <v>1юн</v>
          </cell>
          <cell r="AC21">
            <v>8</v>
          </cell>
          <cell r="AD21" t="str">
            <v>1юн</v>
          </cell>
        </row>
        <row r="22">
          <cell r="A22">
            <v>7.85</v>
          </cell>
          <cell r="B22">
            <v>1</v>
          </cell>
          <cell r="C22">
            <v>26.05</v>
          </cell>
          <cell r="D22">
            <v>1</v>
          </cell>
          <cell r="E22">
            <v>58.25</v>
          </cell>
          <cell r="F22">
            <v>1</v>
          </cell>
          <cell r="G22" t="str">
            <v>2.16,25</v>
          </cell>
          <cell r="H22">
            <v>1</v>
          </cell>
          <cell r="I22" t="str">
            <v>4.37,25</v>
          </cell>
          <cell r="J22">
            <v>1</v>
          </cell>
          <cell r="K22" t="str">
            <v>09.57,25</v>
          </cell>
          <cell r="L22">
            <v>1</v>
          </cell>
          <cell r="M22" t="str">
            <v>07.10,25</v>
          </cell>
          <cell r="N22">
            <v>2</v>
          </cell>
          <cell r="O22" t="str">
            <v>14.20,25</v>
          </cell>
          <cell r="P22">
            <v>1</v>
          </cell>
          <cell r="S22">
            <v>8.75</v>
          </cell>
          <cell r="T22">
            <v>1</v>
          </cell>
          <cell r="U22">
            <v>140</v>
          </cell>
          <cell r="V22">
            <v>3</v>
          </cell>
          <cell r="W22">
            <v>240</v>
          </cell>
          <cell r="X22">
            <v>3</v>
          </cell>
          <cell r="Y22">
            <v>10.4</v>
          </cell>
          <cell r="Z22">
            <v>3</v>
          </cell>
          <cell r="AA22">
            <v>4.5999999999999996</v>
          </cell>
          <cell r="AB22">
            <v>3</v>
          </cell>
          <cell r="AC22">
            <v>9.5</v>
          </cell>
          <cell r="AD22">
            <v>3</v>
          </cell>
        </row>
        <row r="23">
          <cell r="A23">
            <v>8.25</v>
          </cell>
          <cell r="B23">
            <v>2</v>
          </cell>
          <cell r="C23">
            <v>27.45</v>
          </cell>
          <cell r="D23">
            <v>2</v>
          </cell>
          <cell r="E23" t="str">
            <v>1.00,00</v>
          </cell>
          <cell r="F23">
            <v>1</v>
          </cell>
          <cell r="G23" t="str">
            <v>2.26,25</v>
          </cell>
          <cell r="H23">
            <v>2</v>
          </cell>
          <cell r="I23" t="str">
            <v>4.57,25</v>
          </cell>
          <cell r="J23">
            <v>2</v>
          </cell>
          <cell r="K23" t="str">
            <v>10.43,25</v>
          </cell>
          <cell r="L23">
            <v>2</v>
          </cell>
          <cell r="M23" t="str">
            <v>07.30,25</v>
          </cell>
          <cell r="N23">
            <v>3</v>
          </cell>
          <cell r="O23" t="str">
            <v>15.20,25</v>
          </cell>
          <cell r="P23">
            <v>2</v>
          </cell>
          <cell r="S23">
            <v>9.25</v>
          </cell>
          <cell r="T23">
            <v>2</v>
          </cell>
          <cell r="U23">
            <v>150</v>
          </cell>
          <cell r="V23">
            <v>2</v>
          </cell>
          <cell r="W23">
            <v>280</v>
          </cell>
          <cell r="X23">
            <v>2</v>
          </cell>
          <cell r="Y23">
            <v>11.2</v>
          </cell>
          <cell r="Z23">
            <v>2</v>
          </cell>
          <cell r="AA23">
            <v>5.0999999999999996</v>
          </cell>
          <cell r="AB23">
            <v>2</v>
          </cell>
          <cell r="AC23">
            <v>11</v>
          </cell>
          <cell r="AD23">
            <v>2</v>
          </cell>
        </row>
        <row r="24">
          <cell r="A24">
            <v>8.65</v>
          </cell>
          <cell r="B24">
            <v>3</v>
          </cell>
          <cell r="C24">
            <v>29.25</v>
          </cell>
          <cell r="D24">
            <v>3</v>
          </cell>
          <cell r="E24" t="str">
            <v>1.02,25</v>
          </cell>
          <cell r="F24">
            <v>2</v>
          </cell>
          <cell r="G24" t="str">
            <v>2.36,25</v>
          </cell>
          <cell r="H24">
            <v>3</v>
          </cell>
          <cell r="I24" t="str">
            <v>5.17,25</v>
          </cell>
          <cell r="J24">
            <v>3</v>
          </cell>
          <cell r="K24" t="str">
            <v>11.33,25</v>
          </cell>
          <cell r="L24">
            <v>3</v>
          </cell>
          <cell r="M24" t="str">
            <v>08.00,25</v>
          </cell>
          <cell r="N24" t="str">
            <v>1юн</v>
          </cell>
          <cell r="O24" t="str">
            <v>16.30,25</v>
          </cell>
          <cell r="P24">
            <v>3</v>
          </cell>
          <cell r="S24">
            <v>10.050000000000001</v>
          </cell>
          <cell r="T24">
            <v>3</v>
          </cell>
          <cell r="U24">
            <v>160</v>
          </cell>
          <cell r="V24">
            <v>1</v>
          </cell>
          <cell r="W24">
            <v>300</v>
          </cell>
          <cell r="X24">
            <v>1</v>
          </cell>
          <cell r="Y24">
            <v>12</v>
          </cell>
          <cell r="Z24">
            <v>1</v>
          </cell>
          <cell r="AA24">
            <v>5.5</v>
          </cell>
          <cell r="AB24">
            <v>1</v>
          </cell>
          <cell r="AC24">
            <v>13</v>
          </cell>
          <cell r="AD24">
            <v>1</v>
          </cell>
        </row>
        <row r="25">
          <cell r="A25">
            <v>9.15</v>
          </cell>
          <cell r="B25" t="str">
            <v>1юн</v>
          </cell>
          <cell r="C25">
            <v>31.65</v>
          </cell>
          <cell r="D25" t="str">
            <v>1юн</v>
          </cell>
          <cell r="E25" t="str">
            <v>1.06,25</v>
          </cell>
          <cell r="F25">
            <v>3</v>
          </cell>
          <cell r="G25" t="str">
            <v>2.47,25</v>
          </cell>
          <cell r="H25" t="str">
            <v>1юн</v>
          </cell>
          <cell r="I25" t="str">
            <v>5.42,25</v>
          </cell>
          <cell r="J25" t="str">
            <v>1юн</v>
          </cell>
          <cell r="K25" t="str">
            <v>12.33,25</v>
          </cell>
          <cell r="L25" t="str">
            <v>1юн</v>
          </cell>
          <cell r="M25" t="str">
            <v>08.30,25</v>
          </cell>
          <cell r="N25" t="str">
            <v>-</v>
          </cell>
          <cell r="O25" t="str">
            <v>17.50,25</v>
          </cell>
          <cell r="P25" t="str">
            <v>1юн</v>
          </cell>
          <cell r="S25">
            <v>10.85</v>
          </cell>
          <cell r="T25" t="str">
            <v>1юн</v>
          </cell>
          <cell r="U25">
            <v>170</v>
          </cell>
          <cell r="V25" t="str">
            <v>КМС</v>
          </cell>
          <cell r="W25">
            <v>340</v>
          </cell>
          <cell r="X25" t="str">
            <v>КМС</v>
          </cell>
          <cell r="Y25">
            <v>12.9</v>
          </cell>
          <cell r="Z25" t="str">
            <v>КМС</v>
          </cell>
          <cell r="AA25">
            <v>5.9</v>
          </cell>
          <cell r="AB25" t="str">
            <v>КМС</v>
          </cell>
          <cell r="AC25">
            <v>0</v>
          </cell>
          <cell r="AD25" t="str">
            <v>КМС</v>
          </cell>
        </row>
        <row r="26">
          <cell r="A26">
            <v>9.65</v>
          </cell>
          <cell r="B26" t="str">
            <v>2юн</v>
          </cell>
          <cell r="C26">
            <v>33.75</v>
          </cell>
          <cell r="D26" t="str">
            <v>2юн</v>
          </cell>
          <cell r="E26" t="str">
            <v>1.11,25</v>
          </cell>
          <cell r="F26" t="str">
            <v>1юн</v>
          </cell>
          <cell r="G26" t="str">
            <v>3.02,25</v>
          </cell>
          <cell r="H26" t="str">
            <v>2юн</v>
          </cell>
          <cell r="I26" t="str">
            <v>6.07,25</v>
          </cell>
          <cell r="J26" t="str">
            <v>2юн</v>
          </cell>
          <cell r="K26" t="str">
            <v>13.33,25</v>
          </cell>
          <cell r="L26" t="str">
            <v>2юн</v>
          </cell>
          <cell r="O26" t="str">
            <v>19.00,25</v>
          </cell>
          <cell r="P26" t="str">
            <v>2юн</v>
          </cell>
          <cell r="S26">
            <v>11.65</v>
          </cell>
          <cell r="T26" t="str">
            <v>2юн</v>
          </cell>
          <cell r="U26">
            <v>180</v>
          </cell>
          <cell r="V26" t="str">
            <v>МС</v>
          </cell>
          <cell r="W26">
            <v>370</v>
          </cell>
          <cell r="X26" t="str">
            <v>МС</v>
          </cell>
          <cell r="Y26">
            <v>13.5</v>
          </cell>
          <cell r="Z26" t="str">
            <v>МС</v>
          </cell>
          <cell r="AA26">
            <v>6.3</v>
          </cell>
          <cell r="AB26" t="str">
            <v>МС</v>
          </cell>
          <cell r="AC26">
            <v>0</v>
          </cell>
          <cell r="AD26" t="str">
            <v>МС</v>
          </cell>
        </row>
        <row r="27">
          <cell r="A27">
            <v>10.15</v>
          </cell>
          <cell r="B27" t="str">
            <v>3юн</v>
          </cell>
          <cell r="C27">
            <v>35.65</v>
          </cell>
          <cell r="D27" t="str">
            <v>3юн</v>
          </cell>
          <cell r="E27" t="str">
            <v>1.17,25</v>
          </cell>
          <cell r="F27" t="str">
            <v>2юн</v>
          </cell>
          <cell r="G27" t="str">
            <v>3.17,25</v>
          </cell>
          <cell r="H27" t="str">
            <v>3юн</v>
          </cell>
          <cell r="I27" t="str">
            <v>6.27,25</v>
          </cell>
          <cell r="J27" t="str">
            <v>3юн</v>
          </cell>
          <cell r="K27" t="str">
            <v>14.33,25</v>
          </cell>
          <cell r="L27" t="str">
            <v>3юн</v>
          </cell>
          <cell r="O27" t="str">
            <v>20.30,25</v>
          </cell>
          <cell r="P27" t="str">
            <v>3юн</v>
          </cell>
          <cell r="S27">
            <v>12.45</v>
          </cell>
          <cell r="T27" t="str">
            <v>-</v>
          </cell>
          <cell r="U27">
            <v>193</v>
          </cell>
          <cell r="V27" t="str">
            <v>МСМК</v>
          </cell>
          <cell r="W27">
            <v>435</v>
          </cell>
          <cell r="X27" t="str">
            <v>МСМК</v>
          </cell>
          <cell r="Y27">
            <v>14.2</v>
          </cell>
          <cell r="Z27" t="str">
            <v>МСМК</v>
          </cell>
          <cell r="AA27">
            <v>6.7</v>
          </cell>
          <cell r="AB27" t="str">
            <v>МСМК</v>
          </cell>
          <cell r="AC27">
            <v>0</v>
          </cell>
          <cell r="AD27" t="str">
            <v>МСМК</v>
          </cell>
        </row>
        <row r="28">
          <cell r="A28">
            <v>10.75</v>
          </cell>
          <cell r="B28" t="str">
            <v>-</v>
          </cell>
          <cell r="C28">
            <v>37.25</v>
          </cell>
          <cell r="D28" t="str">
            <v>-</v>
          </cell>
          <cell r="E28" t="str">
            <v>1.23,25</v>
          </cell>
          <cell r="F28" t="str">
            <v>3юн</v>
          </cell>
          <cell r="G28" t="str">
            <v>3.32,25</v>
          </cell>
          <cell r="H28" t="str">
            <v>-</v>
          </cell>
          <cell r="I28" t="str">
            <v>7.12,25</v>
          </cell>
          <cell r="J28" t="str">
            <v>-</v>
          </cell>
          <cell r="K28" t="str">
            <v>16.03,25</v>
          </cell>
          <cell r="L28" t="str">
            <v>-</v>
          </cell>
          <cell r="O28" t="str">
            <v>22.00,25</v>
          </cell>
          <cell r="P28" t="str">
            <v>-</v>
          </cell>
          <cell r="V28" t="str">
            <v>Рек РБ</v>
          </cell>
          <cell r="W28">
            <v>0</v>
          </cell>
          <cell r="X28" t="str">
            <v>Рек РБ</v>
          </cell>
          <cell r="Y28">
            <v>0</v>
          </cell>
          <cell r="Z28" t="str">
            <v>Рек РБ</v>
          </cell>
          <cell r="AA28">
            <v>0</v>
          </cell>
          <cell r="AB28" t="str">
            <v>Рек РБ</v>
          </cell>
          <cell r="AC28">
            <v>0</v>
          </cell>
          <cell r="AD28" t="str">
            <v>Рек РБ</v>
          </cell>
        </row>
        <row r="29">
          <cell r="E29" t="str">
            <v>1.29,16</v>
          </cell>
          <cell r="F29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W40"/>
  <sheetViews>
    <sheetView view="pageLayout" topLeftCell="A40" zoomScaleNormal="115" workbookViewId="0">
      <selection activeCell="C7" sqref="C7"/>
    </sheetView>
  </sheetViews>
  <sheetFormatPr defaultColWidth="0" defaultRowHeight="15" zeroHeight="1" x14ac:dyDescent="0.25"/>
  <cols>
    <col min="1" max="1" width="4.28515625" style="5" customWidth="1"/>
    <col min="2" max="2" width="3.5703125" style="5" customWidth="1"/>
    <col min="3" max="4" width="18.5703125" style="6" customWidth="1"/>
    <col min="5" max="5" width="7" style="8" customWidth="1"/>
    <col min="6" max="6" width="13" style="7" customWidth="1"/>
    <col min="7" max="7" width="15.85546875" style="7" customWidth="1"/>
    <col min="8" max="9" width="5" style="5" customWidth="1"/>
    <col min="10" max="10" width="4.42578125" style="6" customWidth="1"/>
    <col min="11" max="11" width="3" style="5" customWidth="1"/>
    <col min="12" max="12" width="20.140625" style="4" customWidth="1"/>
    <col min="13" max="20" width="0" style="3" hidden="1" customWidth="1"/>
    <col min="21" max="22" width="0" style="2" hidden="1" customWidth="1"/>
    <col min="23" max="23" width="0" style="1" hidden="1" customWidth="1"/>
    <col min="24" max="16384" width="9.140625" hidden="1"/>
  </cols>
  <sheetData>
    <row r="1" spans="1:12" x14ac:dyDescent="0.25">
      <c r="C1" s="65" t="s">
        <v>24</v>
      </c>
      <c r="D1" s="65"/>
      <c r="F1" s="5"/>
      <c r="G1" s="5"/>
      <c r="L1" s="119">
        <f ca="1">TODAY()</f>
        <v>42075</v>
      </c>
    </row>
    <row r="2" spans="1:12" ht="33.75" customHeight="1" x14ac:dyDescent="0.25">
      <c r="A2" s="28" t="s">
        <v>23</v>
      </c>
      <c r="B2" s="25" t="s">
        <v>11</v>
      </c>
      <c r="C2" s="27" t="s">
        <v>10</v>
      </c>
      <c r="D2" s="27" t="s">
        <v>48</v>
      </c>
      <c r="E2" s="26" t="s">
        <v>9</v>
      </c>
      <c r="F2" s="25" t="s">
        <v>8</v>
      </c>
      <c r="G2" s="25" t="s">
        <v>7</v>
      </c>
      <c r="H2" s="125" t="s">
        <v>22</v>
      </c>
      <c r="I2" s="125"/>
      <c r="J2" s="23" t="s">
        <v>21</v>
      </c>
      <c r="K2" s="120" t="s">
        <v>44</v>
      </c>
      <c r="L2" s="21" t="s">
        <v>20</v>
      </c>
    </row>
    <row r="3" spans="1:12" ht="15.75" customHeight="1" x14ac:dyDescent="0.25">
      <c r="A3" s="10">
        <v>1</v>
      </c>
      <c r="B3" s="29">
        <v>251</v>
      </c>
      <c r="C3" s="30" t="s">
        <v>43</v>
      </c>
      <c r="D3" s="30" t="s">
        <v>47</v>
      </c>
      <c r="E3" s="12">
        <v>35995</v>
      </c>
      <c r="F3" s="10" t="s">
        <v>3</v>
      </c>
      <c r="G3" s="29" t="s">
        <v>2</v>
      </c>
      <c r="H3" s="16">
        <v>7.27</v>
      </c>
      <c r="I3" s="11" t="s">
        <v>50</v>
      </c>
      <c r="J3" s="33">
        <f>VLOOKUP(MIN(H3:I3),шестьдесятмуж,2)</f>
        <v>1</v>
      </c>
      <c r="K3" s="29" t="s">
        <v>0</v>
      </c>
      <c r="L3" s="58" t="s">
        <v>49</v>
      </c>
    </row>
    <row r="4" spans="1:12" ht="15.75" customHeight="1" x14ac:dyDescent="0.25">
      <c r="A4" s="10"/>
      <c r="B4" s="46"/>
      <c r="C4" s="48"/>
      <c r="D4" s="48"/>
      <c r="E4" s="12"/>
      <c r="F4" s="47"/>
      <c r="G4" s="46"/>
      <c r="H4" s="16"/>
      <c r="I4" s="11"/>
      <c r="J4" s="33"/>
      <c r="K4" s="46"/>
      <c r="L4" s="50"/>
    </row>
    <row r="5" spans="1:12" ht="15.75" customHeight="1" x14ac:dyDescent="0.25">
      <c r="A5" s="10"/>
      <c r="B5" s="29"/>
      <c r="C5" s="30"/>
      <c r="D5" s="30"/>
      <c r="E5" s="45"/>
      <c r="F5" s="10"/>
      <c r="G5" s="29"/>
      <c r="H5" s="16"/>
      <c r="I5" s="11"/>
      <c r="J5" s="33"/>
      <c r="K5" s="29"/>
      <c r="L5" s="58"/>
    </row>
    <row r="6" spans="1:12" ht="15.75" customHeight="1" x14ac:dyDescent="0.25">
      <c r="A6" s="10"/>
      <c r="B6" s="29"/>
      <c r="C6" s="30"/>
      <c r="D6" s="30"/>
      <c r="E6" s="12"/>
      <c r="F6" s="10"/>
      <c r="G6" s="29"/>
      <c r="H6" s="16"/>
      <c r="I6" s="11"/>
      <c r="J6" s="33"/>
      <c r="K6" s="29"/>
      <c r="L6" s="58"/>
    </row>
    <row r="7" spans="1:12" ht="15.75" customHeight="1" x14ac:dyDescent="0.25">
      <c r="A7" s="10"/>
      <c r="B7" s="29"/>
      <c r="C7" s="30"/>
      <c r="D7" s="30"/>
      <c r="E7" s="12"/>
      <c r="F7" s="10"/>
      <c r="G7" s="29"/>
      <c r="H7" s="16"/>
      <c r="I7" s="11"/>
      <c r="J7" s="33"/>
      <c r="K7" s="29"/>
      <c r="L7" s="58"/>
    </row>
    <row r="8" spans="1:12" ht="15.75" customHeight="1" x14ac:dyDescent="0.25">
      <c r="A8" s="10"/>
      <c r="B8" s="29"/>
      <c r="C8" s="30"/>
      <c r="D8" s="30"/>
      <c r="E8" s="12"/>
      <c r="F8" s="10"/>
      <c r="G8" s="29"/>
      <c r="H8" s="16"/>
      <c r="I8" s="11"/>
      <c r="J8" s="33"/>
      <c r="K8" s="29"/>
      <c r="L8" s="58"/>
    </row>
    <row r="9" spans="1:12" ht="15.75" customHeight="1" x14ac:dyDescent="0.25">
      <c r="A9" s="10"/>
      <c r="B9" s="29"/>
      <c r="C9" s="30"/>
      <c r="D9" s="30"/>
      <c r="E9" s="12"/>
      <c r="F9" s="10"/>
      <c r="G9" s="29"/>
      <c r="H9" s="16"/>
      <c r="I9" s="11"/>
      <c r="J9" s="33"/>
      <c r="K9" s="29"/>
      <c r="L9" s="58"/>
    </row>
    <row r="10" spans="1:12" ht="15.75" customHeight="1" x14ac:dyDescent="0.25">
      <c r="A10" s="10"/>
      <c r="B10" s="29"/>
      <c r="C10" s="30"/>
      <c r="D10" s="30"/>
      <c r="E10" s="12"/>
      <c r="F10" s="10"/>
      <c r="G10" s="29"/>
      <c r="H10" s="16"/>
      <c r="I10" s="11"/>
      <c r="J10" s="33"/>
      <c r="K10" s="29"/>
      <c r="L10" s="58"/>
    </row>
    <row r="11" spans="1:12" ht="15.75" customHeight="1" x14ac:dyDescent="0.25">
      <c r="A11" s="10"/>
      <c r="B11" s="29"/>
      <c r="C11" s="30"/>
      <c r="D11" s="30"/>
      <c r="E11" s="12"/>
      <c r="F11" s="10"/>
      <c r="G11" s="29"/>
      <c r="H11" s="16"/>
      <c r="I11" s="11"/>
      <c r="J11" s="33"/>
      <c r="K11" s="29"/>
      <c r="L11" s="58"/>
    </row>
    <row r="12" spans="1:12" ht="15.75" customHeight="1" x14ac:dyDescent="0.25">
      <c r="A12" s="10"/>
      <c r="B12" s="29"/>
      <c r="C12" s="30"/>
      <c r="D12" s="30"/>
      <c r="E12" s="12"/>
      <c r="F12" s="10"/>
      <c r="G12" s="29"/>
      <c r="H12" s="16"/>
      <c r="I12" s="11"/>
      <c r="J12" s="33"/>
      <c r="K12" s="29"/>
      <c r="L12" s="58"/>
    </row>
    <row r="13" spans="1:12" ht="15.75" customHeight="1" x14ac:dyDescent="0.25">
      <c r="A13" s="10"/>
      <c r="B13" s="29"/>
      <c r="C13" s="30"/>
      <c r="D13" s="30"/>
      <c r="E13" s="12"/>
      <c r="F13" s="10"/>
      <c r="G13" s="29"/>
      <c r="H13" s="16"/>
      <c r="I13" s="11"/>
      <c r="J13" s="33"/>
      <c r="K13" s="29"/>
      <c r="L13" s="58"/>
    </row>
    <row r="14" spans="1:12" ht="15.75" customHeight="1" x14ac:dyDescent="0.25">
      <c r="A14" s="10"/>
      <c r="B14" s="9"/>
      <c r="C14" s="14"/>
      <c r="D14" s="14"/>
      <c r="E14" s="13"/>
      <c r="F14" s="12"/>
      <c r="G14" s="9"/>
      <c r="H14" s="11"/>
      <c r="I14" s="11"/>
      <c r="J14" s="33"/>
      <c r="K14" s="9"/>
      <c r="L14" s="49"/>
    </row>
    <row r="15" spans="1:12" x14ac:dyDescent="0.25">
      <c r="C15" s="6" t="s">
        <v>19</v>
      </c>
      <c r="F15" s="44" t="s">
        <v>17</v>
      </c>
      <c r="G15" s="43" t="str">
        <f>[1]программа!D21</f>
        <v>14.05</v>
      </c>
      <c r="L15" s="4" t="s">
        <v>45</v>
      </c>
    </row>
    <row r="16" spans="1:12" ht="41.25" customHeight="1" x14ac:dyDescent="0.25">
      <c r="A16" s="28" t="s">
        <v>12</v>
      </c>
      <c r="B16" s="25" t="s">
        <v>11</v>
      </c>
      <c r="C16" s="27" t="s">
        <v>10</v>
      </c>
      <c r="D16" s="27" t="s">
        <v>48</v>
      </c>
      <c r="E16" s="26" t="s">
        <v>9</v>
      </c>
      <c r="F16" s="25" t="s">
        <v>8</v>
      </c>
      <c r="G16" s="25" t="s">
        <v>7</v>
      </c>
      <c r="H16" s="24" t="s">
        <v>6</v>
      </c>
      <c r="I16" s="24"/>
      <c r="J16" s="121" t="s">
        <v>46</v>
      </c>
      <c r="K16" s="22" t="s">
        <v>5</v>
      </c>
      <c r="L16" s="21" t="s">
        <v>4</v>
      </c>
    </row>
    <row r="17" spans="1:12" ht="15.75" customHeight="1" x14ac:dyDescent="0.25">
      <c r="A17" s="10"/>
      <c r="B17" s="29">
        <v>251</v>
      </c>
      <c r="C17" s="30" t="s">
        <v>43</v>
      </c>
      <c r="D17" s="30" t="s">
        <v>47</v>
      </c>
      <c r="E17" s="12">
        <v>35995</v>
      </c>
      <c r="F17" s="10" t="s">
        <v>3</v>
      </c>
      <c r="G17" s="29" t="s">
        <v>2</v>
      </c>
      <c r="H17" s="16" t="s">
        <v>50</v>
      </c>
      <c r="I17" s="11"/>
      <c r="J17" s="122">
        <v>0.9</v>
      </c>
      <c r="K17" s="29" t="s">
        <v>0</v>
      </c>
      <c r="L17" s="58" t="s">
        <v>51</v>
      </c>
    </row>
    <row r="18" spans="1:12" ht="15.75" customHeight="1" x14ac:dyDescent="0.25">
      <c r="A18" s="10"/>
      <c r="B18" s="29"/>
      <c r="C18" s="30"/>
      <c r="D18" s="30"/>
      <c r="E18" s="12"/>
      <c r="F18" s="10"/>
      <c r="G18" s="29"/>
      <c r="H18" s="16"/>
      <c r="I18" s="11"/>
      <c r="J18" s="33"/>
      <c r="K18" s="29"/>
    </row>
    <row r="19" spans="1:12" ht="15.75" customHeight="1" x14ac:dyDescent="0.25">
      <c r="A19" s="10"/>
      <c r="B19" s="29"/>
      <c r="C19" s="30"/>
      <c r="D19" s="30"/>
      <c r="E19" s="12"/>
      <c r="F19" s="10"/>
      <c r="G19" s="29"/>
      <c r="H19" s="16"/>
      <c r="I19" s="11"/>
      <c r="J19" s="33"/>
      <c r="K19" s="29"/>
    </row>
    <row r="20" spans="1:12" ht="15.75" customHeight="1" x14ac:dyDescent="0.25">
      <c r="A20" s="10"/>
      <c r="B20" s="46"/>
      <c r="C20" s="48"/>
      <c r="D20" s="48"/>
      <c r="E20" s="12"/>
      <c r="F20" s="47"/>
      <c r="G20" s="46"/>
      <c r="H20" s="16"/>
      <c r="I20" s="11"/>
      <c r="J20" s="33"/>
      <c r="K20" s="46"/>
    </row>
    <row r="21" spans="1:12" ht="15.75" customHeight="1" x14ac:dyDescent="0.25">
      <c r="A21" s="10"/>
      <c r="B21" s="29"/>
      <c r="C21" s="30"/>
      <c r="D21" s="30"/>
      <c r="E21" s="12"/>
      <c r="F21" s="10"/>
      <c r="G21" s="29"/>
      <c r="H21" s="16"/>
      <c r="I21" s="11"/>
      <c r="J21" s="33"/>
      <c r="K21" s="29"/>
    </row>
    <row r="22" spans="1:12" ht="15.75" customHeight="1" x14ac:dyDescent="0.25">
      <c r="A22" s="10"/>
      <c r="B22" s="29"/>
      <c r="C22" s="30"/>
      <c r="D22" s="30"/>
      <c r="E22" s="12"/>
      <c r="F22" s="10"/>
      <c r="G22" s="29"/>
      <c r="H22" s="16"/>
      <c r="I22" s="11"/>
      <c r="J22" s="33"/>
      <c r="K22" s="29"/>
    </row>
    <row r="23" spans="1:12" ht="15.75" customHeight="1" x14ac:dyDescent="0.25">
      <c r="A23" s="10"/>
      <c r="B23" s="29"/>
      <c r="C23" s="30"/>
      <c r="D23" s="30"/>
      <c r="E23" s="45"/>
      <c r="F23" s="10"/>
      <c r="G23" s="29"/>
      <c r="H23" s="16"/>
      <c r="I23" s="11"/>
      <c r="J23" s="33"/>
      <c r="K23" s="29"/>
    </row>
    <row r="24" spans="1:12" ht="15.75" customHeight="1" x14ac:dyDescent="0.25">
      <c r="A24" s="10"/>
      <c r="B24" s="29"/>
      <c r="C24" s="30"/>
      <c r="D24" s="30"/>
      <c r="E24" s="12"/>
      <c r="F24" s="10"/>
      <c r="G24" s="29"/>
      <c r="H24" s="16"/>
      <c r="I24" s="11"/>
      <c r="J24" s="33"/>
      <c r="K24" s="29"/>
    </row>
    <row r="25" spans="1:12" x14ac:dyDescent="0.25">
      <c r="C25" s="6" t="s">
        <v>18</v>
      </c>
      <c r="F25" s="44" t="s">
        <v>17</v>
      </c>
      <c r="G25" s="43" t="str">
        <f>[1]программа!D20</f>
        <v>10.55</v>
      </c>
    </row>
    <row r="26" spans="1:12" ht="38.25" customHeight="1" x14ac:dyDescent="0.25">
      <c r="A26" s="28" t="s">
        <v>12</v>
      </c>
      <c r="B26" s="25" t="s">
        <v>11</v>
      </c>
      <c r="C26" s="27" t="s">
        <v>10</v>
      </c>
      <c r="D26" s="27" t="s">
        <v>48</v>
      </c>
      <c r="E26" s="26" t="s">
        <v>9</v>
      </c>
      <c r="F26" s="25" t="s">
        <v>8</v>
      </c>
      <c r="G26" s="25" t="s">
        <v>7</v>
      </c>
      <c r="H26" s="24" t="s">
        <v>6</v>
      </c>
      <c r="I26" s="24"/>
      <c r="J26" s="121" t="s">
        <v>46</v>
      </c>
      <c r="K26" s="22" t="s">
        <v>5</v>
      </c>
      <c r="L26" s="21" t="s">
        <v>4</v>
      </c>
    </row>
    <row r="27" spans="1:12" ht="15.75" customHeight="1" x14ac:dyDescent="0.25">
      <c r="A27" s="10">
        <v>2</v>
      </c>
      <c r="B27" s="29">
        <v>251</v>
      </c>
      <c r="C27" s="30" t="s">
        <v>43</v>
      </c>
      <c r="D27" s="30" t="s">
        <v>47</v>
      </c>
      <c r="E27" s="12">
        <v>35995</v>
      </c>
      <c r="F27" s="10" t="s">
        <v>3</v>
      </c>
      <c r="G27" s="29" t="s">
        <v>2</v>
      </c>
      <c r="H27" s="16">
        <v>7.27</v>
      </c>
      <c r="I27" s="16"/>
      <c r="J27" s="15"/>
      <c r="K27" s="18" t="s">
        <v>0</v>
      </c>
    </row>
    <row r="28" spans="1:12" ht="15.75" customHeight="1" x14ac:dyDescent="0.25">
      <c r="A28" s="10"/>
      <c r="B28" s="18"/>
      <c r="C28" s="20"/>
      <c r="D28" s="20"/>
      <c r="E28" s="17"/>
      <c r="F28" s="19"/>
      <c r="G28" s="18"/>
      <c r="H28" s="16"/>
      <c r="I28" s="16"/>
      <c r="J28" s="15"/>
      <c r="K28" s="18"/>
    </row>
    <row r="29" spans="1:12" ht="15.75" customHeight="1" x14ac:dyDescent="0.25">
      <c r="A29" s="10"/>
      <c r="B29" s="18"/>
      <c r="C29" s="20"/>
      <c r="D29" s="20"/>
      <c r="E29" s="17"/>
      <c r="F29" s="19"/>
      <c r="G29" s="18"/>
      <c r="H29" s="16"/>
      <c r="I29" s="16"/>
      <c r="J29" s="15"/>
      <c r="K29" s="18"/>
    </row>
    <row r="30" spans="1:12" ht="15.75" customHeight="1" x14ac:dyDescent="0.25">
      <c r="A30" s="10"/>
      <c r="B30" s="18"/>
      <c r="C30" s="20"/>
      <c r="D30" s="20"/>
      <c r="E30" s="17"/>
      <c r="F30" s="19"/>
      <c r="G30" s="18"/>
      <c r="H30" s="16"/>
      <c r="I30" s="16"/>
      <c r="J30" s="15"/>
      <c r="K30" s="18"/>
    </row>
    <row r="31" spans="1:12" ht="15.75" customHeight="1" x14ac:dyDescent="0.25">
      <c r="A31" s="10"/>
      <c r="B31" s="18"/>
      <c r="C31" s="42"/>
      <c r="D31" s="20"/>
      <c r="E31" s="17"/>
      <c r="F31" s="19"/>
      <c r="G31" s="18"/>
      <c r="H31" s="16"/>
      <c r="I31" s="16"/>
      <c r="J31" s="15"/>
      <c r="K31" s="18"/>
    </row>
    <row r="32" spans="1:12" ht="15.75" customHeight="1" x14ac:dyDescent="0.25">
      <c r="A32" s="10"/>
      <c r="B32" s="40"/>
      <c r="C32" s="41"/>
      <c r="D32" s="41"/>
      <c r="E32" s="17"/>
      <c r="F32" s="17"/>
      <c r="G32" s="40"/>
      <c r="H32" s="16"/>
      <c r="I32" s="16"/>
      <c r="J32" s="15"/>
      <c r="K32" s="18"/>
    </row>
    <row r="33" spans="1:12" x14ac:dyDescent="0.25">
      <c r="C33" s="6" t="s">
        <v>15</v>
      </c>
      <c r="F33" s="5"/>
      <c r="G33" s="5"/>
    </row>
    <row r="34" spans="1:12" ht="37.5" customHeight="1" x14ac:dyDescent="0.25">
      <c r="A34" s="28" t="s">
        <v>12</v>
      </c>
      <c r="B34" s="25" t="s">
        <v>11</v>
      </c>
      <c r="C34" s="27" t="s">
        <v>10</v>
      </c>
      <c r="D34" s="27" t="s">
        <v>48</v>
      </c>
      <c r="E34" s="26" t="s">
        <v>9</v>
      </c>
      <c r="F34" s="25" t="s">
        <v>8</v>
      </c>
      <c r="G34" s="25" t="s">
        <v>7</v>
      </c>
      <c r="H34" s="24" t="s">
        <v>6</v>
      </c>
      <c r="I34" s="24"/>
      <c r="J34" s="121" t="s">
        <v>46</v>
      </c>
      <c r="K34" s="22" t="s">
        <v>5</v>
      </c>
      <c r="L34" s="21" t="s">
        <v>4</v>
      </c>
    </row>
    <row r="35" spans="1:12" ht="15.75" customHeight="1" x14ac:dyDescent="0.25">
      <c r="A35" s="10"/>
      <c r="B35" s="18"/>
      <c r="C35" s="20"/>
      <c r="D35" s="20"/>
      <c r="E35" s="31"/>
      <c r="F35" s="19"/>
      <c r="G35" s="18"/>
      <c r="H35" s="16"/>
      <c r="I35" s="16"/>
      <c r="J35" s="15"/>
      <c r="K35" s="18"/>
    </row>
    <row r="36" spans="1:12" ht="15.75" customHeight="1" x14ac:dyDescent="0.25">
      <c r="A36" s="10"/>
      <c r="B36" s="18"/>
      <c r="C36" s="20"/>
      <c r="D36" s="20"/>
      <c r="E36" s="17"/>
      <c r="F36" s="19"/>
      <c r="G36" s="18"/>
      <c r="H36" s="16"/>
      <c r="I36" s="16"/>
      <c r="J36" s="15"/>
      <c r="K36" s="18"/>
    </row>
    <row r="37" spans="1:12" ht="15.75" customHeight="1" x14ac:dyDescent="0.25">
      <c r="A37" s="10"/>
      <c r="B37" s="18"/>
      <c r="C37" s="20"/>
      <c r="D37" s="20"/>
      <c r="E37" s="17"/>
      <c r="F37" s="19"/>
      <c r="G37" s="18"/>
      <c r="H37" s="16"/>
      <c r="I37" s="16"/>
      <c r="J37" s="15"/>
      <c r="K37" s="18"/>
    </row>
    <row r="38" spans="1:12" ht="15.75" customHeight="1" x14ac:dyDescent="0.25">
      <c r="A38" s="10"/>
      <c r="B38" s="18"/>
      <c r="C38" s="20"/>
      <c r="D38" s="20"/>
      <c r="E38" s="17"/>
      <c r="F38" s="19"/>
      <c r="G38" s="18"/>
      <c r="H38" s="16"/>
      <c r="I38" s="16"/>
      <c r="J38" s="15"/>
      <c r="K38" s="18"/>
    </row>
    <row r="39" spans="1:12" ht="15.75" customHeight="1" x14ac:dyDescent="0.25">
      <c r="A39" s="10"/>
      <c r="B39" s="40"/>
      <c r="C39" s="41"/>
      <c r="D39" s="41"/>
      <c r="E39" s="17"/>
      <c r="F39" s="17"/>
      <c r="G39" s="40"/>
      <c r="H39" s="16"/>
      <c r="I39" s="16"/>
      <c r="J39" s="15"/>
      <c r="K39" s="18"/>
    </row>
    <row r="40" spans="1:12" ht="15.75" customHeight="1" x14ac:dyDescent="0.25">
      <c r="A40" s="10"/>
      <c r="B40" s="39"/>
      <c r="C40" s="38"/>
      <c r="D40" s="38"/>
      <c r="E40" s="37"/>
      <c r="F40" s="36"/>
      <c r="G40" s="35"/>
      <c r="H40" s="34"/>
      <c r="I40" s="34"/>
      <c r="J40" s="33"/>
      <c r="K40" s="32"/>
    </row>
  </sheetData>
  <mergeCells count="1">
    <mergeCell ref="H2:I2"/>
  </mergeCells>
  <conditionalFormatting sqref="B3:B14">
    <cfRule type="cellIs" dxfId="30" priority="11" stopIfTrue="1" operator="equal">
      <formula>173</formula>
    </cfRule>
  </conditionalFormatting>
  <conditionalFormatting sqref="J3:J14">
    <cfRule type="containsErrors" dxfId="29" priority="10">
      <formula>ISERROR(J3)</formula>
    </cfRule>
  </conditionalFormatting>
  <conditionalFormatting sqref="J40">
    <cfRule type="containsErrors" dxfId="28" priority="9">
      <formula>ISERROR(J40)</formula>
    </cfRule>
  </conditionalFormatting>
  <conditionalFormatting sqref="B18:B24">
    <cfRule type="cellIs" dxfId="27" priority="7" stopIfTrue="1" operator="equal">
      <formula>173</formula>
    </cfRule>
  </conditionalFormatting>
  <conditionalFormatting sqref="J18:J24">
    <cfRule type="containsErrors" dxfId="26" priority="6">
      <formula>ISERROR(J18)</formula>
    </cfRule>
  </conditionalFormatting>
  <conditionalFormatting sqref="B18:D24">
    <cfRule type="duplicateValues" dxfId="25" priority="8"/>
  </conditionalFormatting>
  <conditionalFormatting sqref="B3:D14">
    <cfRule type="duplicateValues" dxfId="24" priority="16"/>
  </conditionalFormatting>
  <conditionalFormatting sqref="B17">
    <cfRule type="cellIs" dxfId="23" priority="4" stopIfTrue="1" operator="equal">
      <formula>173</formula>
    </cfRule>
  </conditionalFormatting>
  <conditionalFormatting sqref="J17">
    <cfRule type="containsErrors" dxfId="22" priority="3">
      <formula>ISERROR(J17)</formula>
    </cfRule>
  </conditionalFormatting>
  <conditionalFormatting sqref="B17:D17">
    <cfRule type="duplicateValues" dxfId="21" priority="5"/>
  </conditionalFormatting>
  <conditionalFormatting sqref="B27">
    <cfRule type="cellIs" dxfId="20" priority="1" stopIfTrue="1" operator="equal">
      <formula>173</formula>
    </cfRule>
  </conditionalFormatting>
  <conditionalFormatting sqref="B27:D27">
    <cfRule type="duplicateValues" dxfId="19" priority="2"/>
  </conditionalFormatting>
  <pageMargins left="0" right="0" top="1.02362204724409" bottom="0.42708333333333298" header="0" footer="0.11811023622047198"/>
  <pageSetup paperSize="9" scale="84" fitToHeight="0" orientation="portrait" cellComments="atEnd" r:id="rId1"/>
  <headerFooter>
    <oddHeader>&amp;C&amp;18Первенство Республики Беларусь по легкой атлетике среди юношей и девушек 1998-1999г.р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W44"/>
  <sheetViews>
    <sheetView zoomScale="85" zoomScaleNormal="85" workbookViewId="0">
      <selection activeCell="F18" sqref="F18"/>
    </sheetView>
  </sheetViews>
  <sheetFormatPr defaultColWidth="0" defaultRowHeight="15" zeroHeight="1" x14ac:dyDescent="0.25"/>
  <cols>
    <col min="1" max="1" width="4.28515625" style="5" customWidth="1"/>
    <col min="2" max="2" width="3.5703125" style="5" customWidth="1"/>
    <col min="3" max="4" width="18.5703125" style="6" customWidth="1"/>
    <col min="5" max="5" width="7.140625" style="8" customWidth="1"/>
    <col min="6" max="6" width="13" style="7" customWidth="1"/>
    <col min="7" max="7" width="15.85546875" style="7" customWidth="1"/>
    <col min="8" max="8" width="7.140625" style="5" customWidth="1"/>
    <col min="9" max="9" width="4.42578125" style="6" customWidth="1"/>
    <col min="10" max="10" width="4.140625" style="5" customWidth="1"/>
    <col min="11" max="11" width="22.85546875" style="4" customWidth="1"/>
    <col min="12" max="12" width="0" style="4" hidden="1" customWidth="1"/>
    <col min="13" max="20" width="0" style="3" hidden="1" customWidth="1"/>
    <col min="21" max="22" width="0" style="2" hidden="1" customWidth="1"/>
    <col min="23" max="23" width="0" style="1" hidden="1" customWidth="1"/>
    <col min="24" max="16384" width="9.140625" hidden="1"/>
  </cols>
  <sheetData>
    <row r="1" spans="1:23" x14ac:dyDescent="0.25">
      <c r="C1" s="65" t="s">
        <v>27</v>
      </c>
      <c r="D1" s="65"/>
      <c r="F1" s="5"/>
      <c r="G1" s="5"/>
      <c r="K1" s="119">
        <f ca="1">TODAY()</f>
        <v>42075</v>
      </c>
    </row>
    <row r="2" spans="1:23" ht="33.75" customHeight="1" x14ac:dyDescent="0.25">
      <c r="A2" s="28" t="s">
        <v>23</v>
      </c>
      <c r="B2" s="25" t="s">
        <v>11</v>
      </c>
      <c r="C2" s="27" t="s">
        <v>10</v>
      </c>
      <c r="D2" s="27" t="s">
        <v>48</v>
      </c>
      <c r="E2" s="26" t="s">
        <v>9</v>
      </c>
      <c r="F2" s="25" t="s">
        <v>8</v>
      </c>
      <c r="G2" s="25" t="s">
        <v>7</v>
      </c>
      <c r="H2" s="27" t="s">
        <v>6</v>
      </c>
      <c r="I2" s="23" t="s">
        <v>21</v>
      </c>
      <c r="J2" s="120" t="s">
        <v>44</v>
      </c>
      <c r="K2" s="21" t="s">
        <v>20</v>
      </c>
    </row>
    <row r="3" spans="1:23" x14ac:dyDescent="0.25">
      <c r="A3" s="40">
        <v>1</v>
      </c>
      <c r="B3" s="123">
        <v>251</v>
      </c>
      <c r="C3" s="30" t="s">
        <v>52</v>
      </c>
      <c r="D3" s="30" t="s">
        <v>53</v>
      </c>
      <c r="E3" s="12">
        <v>35995</v>
      </c>
      <c r="F3" s="10" t="s">
        <v>3</v>
      </c>
      <c r="G3" s="29" t="s">
        <v>2</v>
      </c>
      <c r="H3" s="34" t="s">
        <v>25</v>
      </c>
      <c r="I3" s="45">
        <f>VLOOKUP(H3,полторажен,2)</f>
        <v>1</v>
      </c>
      <c r="J3" s="10" t="s">
        <v>0</v>
      </c>
      <c r="K3" s="58" t="s">
        <v>49</v>
      </c>
    </row>
    <row r="4" spans="1:23" x14ac:dyDescent="0.25">
      <c r="A4" s="40"/>
      <c r="B4" s="69"/>
      <c r="C4" s="54"/>
      <c r="D4" s="54"/>
      <c r="E4" s="57"/>
      <c r="F4" s="57"/>
      <c r="G4" s="69"/>
      <c r="H4" s="34"/>
      <c r="I4" s="45"/>
      <c r="J4" s="69"/>
      <c r="K4" s="54"/>
    </row>
    <row r="5" spans="1:23" x14ac:dyDescent="0.25">
      <c r="A5" s="40"/>
      <c r="B5" s="10"/>
      <c r="C5" s="49"/>
      <c r="D5" s="49"/>
      <c r="E5" s="13"/>
      <c r="F5" s="13"/>
      <c r="G5" s="71"/>
      <c r="H5" s="34"/>
      <c r="I5" s="45"/>
      <c r="J5" s="71"/>
      <c r="K5" s="59"/>
    </row>
    <row r="6" spans="1:23" x14ac:dyDescent="0.25">
      <c r="A6" s="40"/>
      <c r="B6" s="10"/>
      <c r="C6" s="58"/>
      <c r="D6" s="58"/>
      <c r="E6" s="12"/>
      <c r="F6" s="10"/>
      <c r="G6" s="10"/>
      <c r="H6" s="34"/>
      <c r="I6" s="45"/>
      <c r="J6" s="10"/>
      <c r="K6" s="58"/>
    </row>
    <row r="7" spans="1:23" x14ac:dyDescent="0.25">
      <c r="A7" s="40"/>
      <c r="B7" s="10"/>
      <c r="C7" s="58"/>
      <c r="D7" s="58"/>
      <c r="E7" s="12"/>
      <c r="F7" s="10"/>
      <c r="G7" s="10"/>
      <c r="H7" s="34"/>
      <c r="I7" s="45"/>
      <c r="J7" s="10"/>
      <c r="K7" s="58"/>
    </row>
    <row r="8" spans="1:23" x14ac:dyDescent="0.25">
      <c r="A8" s="40"/>
      <c r="B8" s="10"/>
      <c r="C8" s="49"/>
      <c r="D8" s="49"/>
      <c r="E8" s="13"/>
      <c r="F8" s="13"/>
      <c r="G8" s="71"/>
      <c r="H8" s="34"/>
      <c r="I8" s="45"/>
      <c r="J8" s="71"/>
      <c r="K8" s="59"/>
    </row>
    <row r="9" spans="1:23" x14ac:dyDescent="0.25">
      <c r="A9" s="40"/>
      <c r="B9" s="69"/>
      <c r="C9" s="54"/>
      <c r="D9" s="54"/>
      <c r="E9" s="72"/>
      <c r="F9" s="57"/>
      <c r="G9" s="69"/>
      <c r="H9" s="34"/>
      <c r="I9" s="45"/>
      <c r="J9" s="69"/>
      <c r="K9" s="54"/>
    </row>
    <row r="10" spans="1:23" x14ac:dyDescent="0.25">
      <c r="A10" s="40"/>
      <c r="B10" s="69"/>
      <c r="C10" s="54"/>
      <c r="D10" s="54"/>
      <c r="E10" s="57"/>
      <c r="F10" s="57"/>
      <c r="G10" s="69"/>
      <c r="H10" s="34"/>
      <c r="I10" s="45"/>
      <c r="J10" s="69"/>
      <c r="K10" s="54"/>
    </row>
    <row r="11" spans="1:23" x14ac:dyDescent="0.25">
      <c r="A11" s="40"/>
      <c r="B11" s="69"/>
      <c r="C11" s="54"/>
      <c r="D11" s="54"/>
      <c r="E11" s="57"/>
      <c r="F11" s="57"/>
      <c r="G11" s="10"/>
      <c r="H11" s="34"/>
      <c r="I11" s="45"/>
      <c r="J11" s="69"/>
      <c r="K11" s="54"/>
    </row>
    <row r="12" spans="1:23" x14ac:dyDescent="0.25">
      <c r="A12" s="40"/>
      <c r="B12" s="69"/>
      <c r="C12" s="54"/>
      <c r="D12" s="54"/>
      <c r="E12" s="57"/>
      <c r="F12" s="57"/>
      <c r="G12" s="10"/>
      <c r="H12" s="34"/>
      <c r="I12" s="45"/>
      <c r="J12" s="69"/>
      <c r="K12" s="54"/>
    </row>
    <row r="13" spans="1:23" x14ac:dyDescent="0.25">
      <c r="A13" s="40"/>
      <c r="B13" s="69"/>
      <c r="C13" s="54"/>
      <c r="D13" s="54"/>
      <c r="E13" s="57"/>
      <c r="F13" s="57"/>
      <c r="G13" s="69"/>
      <c r="H13" s="34"/>
      <c r="I13" s="45"/>
      <c r="J13" s="69"/>
      <c r="K13" s="54"/>
    </row>
    <row r="14" spans="1:23" x14ac:dyDescent="0.25">
      <c r="A14" s="40"/>
      <c r="B14" s="64"/>
      <c r="C14" s="70"/>
      <c r="D14" s="70"/>
      <c r="E14" s="57"/>
      <c r="F14" s="57"/>
      <c r="G14" s="69"/>
      <c r="H14" s="11"/>
      <c r="I14" s="45"/>
      <c r="J14" s="64"/>
      <c r="K14" s="54"/>
    </row>
    <row r="15" spans="1:23" s="67" customFormat="1" ht="16.5" x14ac:dyDescent="0.3">
      <c r="A15" s="5"/>
      <c r="B15" s="5"/>
      <c r="C15" s="6" t="s">
        <v>18</v>
      </c>
      <c r="D15" s="6"/>
      <c r="E15" s="8"/>
      <c r="F15" s="73" t="s">
        <v>17</v>
      </c>
      <c r="G15" s="43" t="str">
        <f>[1]программа!E28</f>
        <v>12.05</v>
      </c>
      <c r="H15" s="5"/>
      <c r="I15" s="6"/>
      <c r="J15" s="5"/>
      <c r="K15" s="4"/>
      <c r="L15" s="4"/>
      <c r="M15" s="3"/>
      <c r="N15" s="3"/>
      <c r="O15" s="3"/>
      <c r="P15" s="3"/>
      <c r="Q15" s="3"/>
      <c r="R15" s="3"/>
      <c r="S15" s="3"/>
      <c r="T15" s="3"/>
      <c r="U15" s="2"/>
      <c r="V15" s="2"/>
      <c r="W15" s="68"/>
    </row>
    <row r="16" spans="1:23" s="67" customFormat="1" ht="41.25" customHeight="1" x14ac:dyDescent="0.3">
      <c r="A16" s="28" t="s">
        <v>26</v>
      </c>
      <c r="B16" s="25" t="s">
        <v>11</v>
      </c>
      <c r="C16" s="27" t="s">
        <v>10</v>
      </c>
      <c r="D16" s="27" t="s">
        <v>48</v>
      </c>
      <c r="E16" s="26" t="s">
        <v>9</v>
      </c>
      <c r="F16" s="25" t="s">
        <v>8</v>
      </c>
      <c r="G16" s="25" t="s">
        <v>7</v>
      </c>
      <c r="H16" s="27" t="s">
        <v>6</v>
      </c>
      <c r="I16" s="23"/>
      <c r="J16" s="22" t="s">
        <v>5</v>
      </c>
      <c r="K16" s="21" t="s">
        <v>4</v>
      </c>
      <c r="L16" s="4"/>
      <c r="M16" s="3"/>
      <c r="N16" s="3"/>
      <c r="O16" s="3"/>
      <c r="P16" s="3"/>
      <c r="Q16" s="3"/>
      <c r="R16" s="3"/>
      <c r="S16" s="3"/>
      <c r="T16" s="3"/>
      <c r="U16" s="2"/>
      <c r="V16" s="2"/>
      <c r="W16" s="68"/>
    </row>
    <row r="17" spans="1:23" s="67" customFormat="1" ht="16.5" x14ac:dyDescent="0.3">
      <c r="A17" s="5"/>
      <c r="B17" s="69"/>
      <c r="C17" s="54"/>
      <c r="D17" s="54"/>
      <c r="E17" s="72"/>
      <c r="F17" s="57"/>
      <c r="G17" s="69"/>
      <c r="H17" s="34"/>
      <c r="I17" s="45"/>
      <c r="J17" s="69"/>
      <c r="K17" s="4"/>
      <c r="L17" s="4"/>
      <c r="M17" s="3"/>
      <c r="N17" s="3"/>
      <c r="O17" s="3"/>
      <c r="P17" s="3"/>
      <c r="Q17" s="3"/>
      <c r="R17" s="3"/>
      <c r="S17" s="3"/>
      <c r="T17" s="3"/>
      <c r="U17" s="2"/>
      <c r="V17" s="2"/>
      <c r="W17" s="68"/>
    </row>
    <row r="18" spans="1:23" s="67" customFormat="1" ht="16.5" x14ac:dyDescent="0.3">
      <c r="A18" s="5"/>
      <c r="B18" s="10"/>
      <c r="C18" s="58"/>
      <c r="D18" s="58"/>
      <c r="E18" s="12"/>
      <c r="F18" s="10"/>
      <c r="G18" s="10"/>
      <c r="H18" s="34"/>
      <c r="I18" s="45"/>
      <c r="J18" s="10"/>
      <c r="K18" s="4"/>
      <c r="L18" s="4"/>
      <c r="M18" s="3"/>
      <c r="N18" s="3"/>
      <c r="O18" s="3"/>
      <c r="P18" s="3"/>
      <c r="Q18" s="3"/>
      <c r="R18" s="3"/>
      <c r="S18" s="3"/>
      <c r="T18" s="3"/>
      <c r="U18" s="2"/>
      <c r="V18" s="2"/>
      <c r="W18" s="68"/>
    </row>
    <row r="19" spans="1:23" s="67" customFormat="1" ht="16.5" x14ac:dyDescent="0.3">
      <c r="A19" s="5"/>
      <c r="B19" s="10"/>
      <c r="C19" s="49"/>
      <c r="D19" s="49"/>
      <c r="E19" s="13"/>
      <c r="F19" s="13"/>
      <c r="G19" s="71"/>
      <c r="H19" s="34"/>
      <c r="I19" s="45"/>
      <c r="J19" s="71"/>
      <c r="K19" s="4"/>
      <c r="L19" s="4"/>
      <c r="M19" s="3"/>
      <c r="N19" s="3"/>
      <c r="O19" s="3"/>
      <c r="P19" s="3"/>
      <c r="Q19" s="3"/>
      <c r="R19" s="3"/>
      <c r="S19" s="3"/>
      <c r="T19" s="3"/>
      <c r="U19" s="2"/>
      <c r="V19" s="2"/>
      <c r="W19" s="68"/>
    </row>
    <row r="20" spans="1:23" s="67" customFormat="1" ht="16.5" x14ac:dyDescent="0.3">
      <c r="A20" s="5"/>
      <c r="B20" s="10"/>
      <c r="C20" s="58"/>
      <c r="D20" s="58"/>
      <c r="E20" s="12"/>
      <c r="F20" s="12"/>
      <c r="G20" s="10"/>
      <c r="H20" s="34"/>
      <c r="I20" s="45"/>
      <c r="J20" s="10"/>
      <c r="K20" s="4"/>
      <c r="L20" s="4"/>
      <c r="M20" s="3"/>
      <c r="N20" s="3"/>
      <c r="O20" s="3"/>
      <c r="P20" s="3"/>
      <c r="Q20" s="3"/>
      <c r="R20" s="3"/>
      <c r="S20" s="3"/>
      <c r="T20" s="3"/>
      <c r="U20" s="2"/>
      <c r="V20" s="2"/>
      <c r="W20" s="68"/>
    </row>
    <row r="21" spans="1:23" s="67" customFormat="1" ht="16.5" x14ac:dyDescent="0.3">
      <c r="A21" s="5"/>
      <c r="B21" s="10"/>
      <c r="C21" s="49"/>
      <c r="D21" s="49"/>
      <c r="E21" s="13"/>
      <c r="F21" s="13"/>
      <c r="G21" s="71"/>
      <c r="H21" s="34"/>
      <c r="I21" s="45"/>
      <c r="J21" s="71"/>
      <c r="K21" s="4"/>
      <c r="L21" s="4"/>
      <c r="M21" s="3"/>
      <c r="N21" s="3"/>
      <c r="O21" s="3"/>
      <c r="P21" s="3"/>
      <c r="Q21" s="3"/>
      <c r="R21" s="3"/>
      <c r="S21" s="3"/>
      <c r="T21" s="3"/>
      <c r="U21" s="2"/>
      <c r="V21" s="2"/>
      <c r="W21" s="68"/>
    </row>
    <row r="22" spans="1:23" s="67" customFormat="1" ht="16.5" x14ac:dyDescent="0.3">
      <c r="A22" s="5"/>
      <c r="B22" s="10"/>
      <c r="C22" s="58"/>
      <c r="D22" s="58"/>
      <c r="E22" s="12"/>
      <c r="F22" s="10"/>
      <c r="G22" s="10"/>
      <c r="H22" s="34"/>
      <c r="I22" s="45"/>
      <c r="J22" s="10"/>
      <c r="K22" s="4"/>
      <c r="L22" s="4"/>
      <c r="M22" s="3"/>
      <c r="N22" s="3"/>
      <c r="O22" s="3"/>
      <c r="P22" s="3"/>
      <c r="Q22" s="3"/>
      <c r="R22" s="3"/>
      <c r="S22" s="3"/>
      <c r="T22" s="3"/>
      <c r="U22" s="2"/>
      <c r="V22" s="2"/>
      <c r="W22" s="68"/>
    </row>
    <row r="23" spans="1:23" s="67" customFormat="1" ht="16.5" x14ac:dyDescent="0.3">
      <c r="A23" s="5"/>
      <c r="B23" s="69"/>
      <c r="C23" s="54"/>
      <c r="D23" s="54"/>
      <c r="E23" s="57"/>
      <c r="F23" s="57"/>
      <c r="G23" s="69"/>
      <c r="H23" s="34"/>
      <c r="I23" s="45"/>
      <c r="J23" s="69"/>
      <c r="K23" s="4"/>
      <c r="L23" s="4"/>
      <c r="M23" s="3"/>
      <c r="N23" s="3"/>
      <c r="O23" s="3"/>
      <c r="P23" s="3"/>
      <c r="Q23" s="3"/>
      <c r="R23" s="3"/>
      <c r="S23" s="3"/>
      <c r="T23" s="3"/>
      <c r="U23" s="2"/>
      <c r="V23" s="2"/>
      <c r="W23" s="68"/>
    </row>
    <row r="24" spans="1:23" s="67" customFormat="1" ht="16.5" x14ac:dyDescent="0.3">
      <c r="A24" s="5"/>
      <c r="B24" s="69"/>
      <c r="C24" s="54"/>
      <c r="D24" s="54"/>
      <c r="E24" s="57"/>
      <c r="F24" s="57"/>
      <c r="G24" s="69"/>
      <c r="H24" s="34"/>
      <c r="I24" s="45"/>
      <c r="J24" s="69"/>
      <c r="K24" s="4"/>
      <c r="L24" s="4"/>
      <c r="M24" s="3"/>
      <c r="N24" s="3"/>
      <c r="O24" s="3"/>
      <c r="P24" s="3"/>
      <c r="Q24" s="3"/>
      <c r="R24" s="3"/>
      <c r="S24" s="3"/>
      <c r="T24" s="3"/>
      <c r="U24" s="2"/>
      <c r="V24" s="2"/>
      <c r="W24" s="68"/>
    </row>
    <row r="25" spans="1:23" s="67" customFormat="1" ht="16.5" x14ac:dyDescent="0.3">
      <c r="A25" s="5"/>
      <c r="B25" s="69"/>
      <c r="C25" s="54"/>
      <c r="D25" s="54"/>
      <c r="E25" s="57"/>
      <c r="F25" s="57"/>
      <c r="G25" s="69"/>
      <c r="H25" s="34"/>
      <c r="I25" s="45"/>
      <c r="J25" s="69"/>
      <c r="K25" s="4"/>
      <c r="L25" s="4"/>
      <c r="M25" s="3"/>
      <c r="N25" s="3"/>
      <c r="O25" s="3"/>
      <c r="P25" s="3"/>
      <c r="Q25" s="3"/>
      <c r="R25" s="3"/>
      <c r="S25" s="3"/>
      <c r="T25" s="3"/>
      <c r="U25" s="2"/>
      <c r="V25" s="2"/>
      <c r="W25" s="68"/>
    </row>
    <row r="26" spans="1:23" s="67" customFormat="1" ht="16.5" x14ac:dyDescent="0.3">
      <c r="A26" s="5"/>
      <c r="B26" s="69"/>
      <c r="C26" s="54"/>
      <c r="D26" s="54"/>
      <c r="E26" s="57"/>
      <c r="F26" s="57"/>
      <c r="G26" s="69"/>
      <c r="H26" s="34"/>
      <c r="I26" s="45"/>
      <c r="J26" s="69"/>
      <c r="K26" s="4"/>
      <c r="L26" s="4"/>
      <c r="M26" s="3"/>
      <c r="N26" s="3"/>
      <c r="O26" s="3"/>
      <c r="P26" s="3"/>
      <c r="Q26" s="3"/>
      <c r="R26" s="3"/>
      <c r="S26" s="3"/>
      <c r="T26" s="3"/>
      <c r="U26" s="2"/>
      <c r="V26" s="2"/>
      <c r="W26" s="68"/>
    </row>
    <row r="27" spans="1:23" s="67" customFormat="1" ht="16.5" x14ac:dyDescent="0.3">
      <c r="A27" s="5"/>
      <c r="B27" s="69"/>
      <c r="C27" s="54"/>
      <c r="D27" s="54"/>
      <c r="E27" s="57"/>
      <c r="F27" s="57"/>
      <c r="G27" s="69"/>
      <c r="H27" s="34"/>
      <c r="I27" s="45"/>
      <c r="J27" s="69"/>
      <c r="K27" s="4"/>
      <c r="L27" s="4"/>
      <c r="M27" s="3"/>
      <c r="N27" s="3"/>
      <c r="O27" s="3"/>
      <c r="P27" s="3"/>
      <c r="Q27" s="3"/>
      <c r="R27" s="3"/>
      <c r="S27" s="3"/>
      <c r="T27" s="3"/>
      <c r="U27" s="2"/>
      <c r="V27" s="2"/>
      <c r="W27" s="68"/>
    </row>
    <row r="28" spans="1:23" s="67" customFormat="1" ht="16.5" hidden="1" x14ac:dyDescent="0.3">
      <c r="A28" s="5"/>
      <c r="B28" s="29"/>
      <c r="C28" s="30"/>
      <c r="D28" s="30"/>
      <c r="E28" s="12"/>
      <c r="F28" s="10"/>
      <c r="G28" s="29"/>
      <c r="H28" s="11"/>
      <c r="I28" s="10"/>
      <c r="J28" s="29"/>
      <c r="K28" s="4"/>
      <c r="L28" s="4"/>
      <c r="M28" s="3"/>
      <c r="N28" s="3"/>
      <c r="O28" s="3"/>
      <c r="P28" s="3"/>
      <c r="Q28" s="3"/>
      <c r="R28" s="3"/>
      <c r="S28" s="3"/>
      <c r="T28" s="3"/>
      <c r="U28" s="2"/>
      <c r="V28" s="2"/>
      <c r="W28" s="68"/>
    </row>
    <row r="29" spans="1:23" s="67" customFormat="1" ht="16.5" hidden="1" x14ac:dyDescent="0.3">
      <c r="A29" s="5"/>
      <c r="B29" s="29"/>
      <c r="C29" s="14"/>
      <c r="D29" s="14"/>
      <c r="E29" s="13"/>
      <c r="F29" s="13"/>
      <c r="G29" s="9"/>
      <c r="H29" s="11"/>
      <c r="I29" s="10"/>
      <c r="J29" s="9"/>
      <c r="K29" s="4"/>
      <c r="L29" s="4"/>
      <c r="M29" s="3"/>
      <c r="N29" s="3"/>
      <c r="O29" s="3"/>
      <c r="P29" s="3"/>
      <c r="Q29" s="3"/>
      <c r="R29" s="3"/>
      <c r="S29" s="3"/>
      <c r="T29" s="3"/>
      <c r="U29" s="2"/>
      <c r="V29" s="2"/>
      <c r="W29" s="68"/>
    </row>
    <row r="30" spans="1:23" s="67" customFormat="1" ht="16.5" hidden="1" x14ac:dyDescent="0.3">
      <c r="A30" s="5"/>
      <c r="B30" s="29"/>
      <c r="C30" s="30"/>
      <c r="D30" s="30"/>
      <c r="E30" s="12"/>
      <c r="F30" s="12"/>
      <c r="G30" s="29"/>
      <c r="H30" s="11"/>
      <c r="I30" s="10"/>
      <c r="J30" s="29"/>
      <c r="K30" s="4"/>
      <c r="L30" s="4"/>
      <c r="M30" s="3"/>
      <c r="N30" s="3"/>
      <c r="O30" s="3"/>
      <c r="P30" s="3"/>
      <c r="Q30" s="3"/>
      <c r="R30" s="3"/>
      <c r="S30" s="3"/>
      <c r="T30" s="3"/>
      <c r="U30" s="2"/>
      <c r="V30" s="2"/>
      <c r="W30" s="68"/>
    </row>
    <row r="31" spans="1:23" s="67" customFormat="1" ht="16.5" hidden="1" x14ac:dyDescent="0.3">
      <c r="A31" s="5"/>
      <c r="B31" s="29"/>
      <c r="C31" s="14"/>
      <c r="D31" s="14"/>
      <c r="E31" s="13"/>
      <c r="F31" s="13"/>
      <c r="G31" s="9"/>
      <c r="H31" s="11"/>
      <c r="I31" s="10"/>
      <c r="J31" s="9"/>
      <c r="K31" s="4"/>
      <c r="L31" s="4"/>
      <c r="M31" s="3"/>
      <c r="N31" s="3"/>
      <c r="O31" s="3"/>
      <c r="P31" s="3"/>
      <c r="Q31" s="3"/>
      <c r="R31" s="3"/>
      <c r="S31" s="3"/>
      <c r="T31" s="3"/>
      <c r="U31" s="2"/>
      <c r="V31" s="2"/>
      <c r="W31" s="68"/>
    </row>
    <row r="32" spans="1:23" s="67" customFormat="1" ht="16.5" hidden="1" x14ac:dyDescent="0.3">
      <c r="A32" s="5"/>
      <c r="B32" s="29"/>
      <c r="C32" s="30"/>
      <c r="D32" s="30"/>
      <c r="E32" s="12"/>
      <c r="F32" s="10"/>
      <c r="G32" s="29"/>
      <c r="H32" s="11"/>
      <c r="I32" s="10"/>
      <c r="J32" s="29"/>
      <c r="K32" s="4"/>
      <c r="L32" s="4"/>
      <c r="M32" s="3"/>
      <c r="N32" s="3"/>
      <c r="O32" s="3"/>
      <c r="P32" s="3"/>
      <c r="Q32" s="3"/>
      <c r="R32" s="3"/>
      <c r="S32" s="3"/>
      <c r="T32" s="3"/>
      <c r="U32" s="2"/>
      <c r="V32" s="2"/>
      <c r="W32" s="68"/>
    </row>
    <row r="33" spans="1:23" s="67" customFormat="1" ht="16.5" hidden="1" x14ac:dyDescent="0.3">
      <c r="A33" s="5"/>
      <c r="B33" s="64"/>
      <c r="C33" s="70"/>
      <c r="D33" s="70"/>
      <c r="E33" s="57"/>
      <c r="F33" s="57"/>
      <c r="G33" s="69"/>
      <c r="H33" s="11"/>
      <c r="I33" s="10"/>
      <c r="J33" s="64"/>
      <c r="K33" s="4"/>
      <c r="L33" s="4"/>
      <c r="M33" s="3"/>
      <c r="N33" s="3"/>
      <c r="O33" s="3"/>
      <c r="P33" s="3"/>
      <c r="Q33" s="3"/>
      <c r="R33" s="3"/>
      <c r="S33" s="3"/>
      <c r="T33" s="3"/>
      <c r="U33" s="2"/>
      <c r="V33" s="2"/>
      <c r="W33" s="68"/>
    </row>
    <row r="34" spans="1:23" s="67" customFormat="1" ht="16.5" hidden="1" x14ac:dyDescent="0.3">
      <c r="A34" s="5"/>
      <c r="B34" s="64"/>
      <c r="C34" s="70"/>
      <c r="D34" s="70"/>
      <c r="E34" s="57"/>
      <c r="F34" s="57"/>
      <c r="G34" s="69"/>
      <c r="H34" s="11"/>
      <c r="I34" s="10"/>
      <c r="J34" s="64"/>
      <c r="K34" s="4"/>
      <c r="L34" s="4"/>
      <c r="M34" s="3"/>
      <c r="N34" s="3"/>
      <c r="O34" s="3"/>
      <c r="P34" s="3"/>
      <c r="Q34" s="3"/>
      <c r="R34" s="3"/>
      <c r="S34" s="3"/>
      <c r="T34" s="3"/>
      <c r="U34" s="2"/>
      <c r="V34" s="2"/>
      <c r="W34" s="68"/>
    </row>
    <row r="35" spans="1:23" s="67" customFormat="1" ht="16.5" hidden="1" x14ac:dyDescent="0.3">
      <c r="A35" s="5"/>
      <c r="B35" s="29"/>
      <c r="C35" s="30"/>
      <c r="D35" s="30"/>
      <c r="E35" s="12"/>
      <c r="F35" s="10"/>
      <c r="G35" s="29"/>
      <c r="H35" s="11"/>
      <c r="I35" s="10"/>
      <c r="J35" s="29"/>
      <c r="K35" s="4"/>
      <c r="L35" s="4"/>
      <c r="M35" s="3"/>
      <c r="N35" s="3"/>
      <c r="O35" s="3"/>
      <c r="P35" s="3"/>
      <c r="Q35" s="3"/>
      <c r="R35" s="3"/>
      <c r="S35" s="3"/>
      <c r="T35" s="3"/>
      <c r="U35" s="2"/>
      <c r="V35" s="2"/>
      <c r="W35" s="68"/>
    </row>
    <row r="36" spans="1:23" s="67" customFormat="1" ht="16.5" hidden="1" x14ac:dyDescent="0.3">
      <c r="A36" s="5"/>
      <c r="B36" s="29"/>
      <c r="C36" s="30"/>
      <c r="D36" s="30"/>
      <c r="E36" s="12"/>
      <c r="F36" s="10"/>
      <c r="G36" s="29"/>
      <c r="H36" s="11"/>
      <c r="I36" s="10"/>
      <c r="J36" s="29"/>
      <c r="K36" s="4"/>
      <c r="L36" s="4"/>
      <c r="M36" s="3"/>
      <c r="N36" s="3"/>
      <c r="O36" s="3"/>
      <c r="P36" s="3"/>
      <c r="Q36" s="3"/>
      <c r="R36" s="3"/>
      <c r="S36" s="3"/>
      <c r="T36" s="3"/>
      <c r="U36" s="2"/>
      <c r="V36" s="2"/>
      <c r="W36" s="68"/>
    </row>
    <row r="37" spans="1:23" s="67" customFormat="1" ht="16.5" hidden="1" x14ac:dyDescent="0.3">
      <c r="A37" s="5"/>
      <c r="B37" s="46"/>
      <c r="C37" s="48"/>
      <c r="D37" s="48"/>
      <c r="E37" s="12"/>
      <c r="F37" s="47"/>
      <c r="G37" s="46"/>
      <c r="H37" s="11"/>
      <c r="I37" s="10"/>
      <c r="J37" s="46"/>
      <c r="K37" s="4"/>
      <c r="L37" s="4"/>
      <c r="M37" s="3"/>
      <c r="N37" s="3"/>
      <c r="O37" s="3"/>
      <c r="P37" s="3"/>
      <c r="Q37" s="3"/>
      <c r="R37" s="3"/>
      <c r="S37" s="3"/>
      <c r="T37" s="3"/>
      <c r="U37" s="2"/>
      <c r="V37" s="2"/>
      <c r="W37" s="68"/>
    </row>
    <row r="38" spans="1:23" hidden="1" x14ac:dyDescent="0.25"/>
    <row r="39" spans="1:23" hidden="1" x14ac:dyDescent="0.25"/>
    <row r="40" spans="1:23" hidden="1" x14ac:dyDescent="0.25"/>
    <row r="41" spans="1:23" hidden="1" x14ac:dyDescent="0.25"/>
    <row r="42" spans="1:23" hidden="1" x14ac:dyDescent="0.25"/>
    <row r="43" spans="1:23" hidden="1" x14ac:dyDescent="0.25"/>
    <row r="44" spans="1:23" hidden="1" x14ac:dyDescent="0.25">
      <c r="E44" s="66"/>
    </row>
  </sheetData>
  <conditionalFormatting sqref="I3:I14">
    <cfRule type="containsErrors" dxfId="18" priority="6">
      <formula>ISERROR(I3)</formula>
    </cfRule>
  </conditionalFormatting>
  <conditionalFormatting sqref="B4:B14">
    <cfRule type="duplicateValues" dxfId="17" priority="7" stopIfTrue="1"/>
  </conditionalFormatting>
  <conditionalFormatting sqref="B4:D14">
    <cfRule type="duplicateValues" dxfId="16" priority="8"/>
  </conditionalFormatting>
  <conditionalFormatting sqref="I17:I27">
    <cfRule type="containsErrors" dxfId="15" priority="3">
      <formula>ISERROR(I17)</formula>
    </cfRule>
  </conditionalFormatting>
  <conditionalFormatting sqref="B17:B27">
    <cfRule type="duplicateValues" dxfId="14" priority="4" stopIfTrue="1"/>
  </conditionalFormatting>
  <conditionalFormatting sqref="B17:D27">
    <cfRule type="duplicateValues" dxfId="13" priority="5"/>
  </conditionalFormatting>
  <conditionalFormatting sqref="B3">
    <cfRule type="cellIs" dxfId="12" priority="1" stopIfTrue="1" operator="equal">
      <formula>173</formula>
    </cfRule>
  </conditionalFormatting>
  <conditionalFormatting sqref="B3:D3">
    <cfRule type="duplicateValues" dxfId="11" priority="2"/>
  </conditionalFormatting>
  <pageMargins left="0" right="0" top="1.02362204724409" bottom="0.42708333333333298" header="0" footer="0.11811023622047198"/>
  <pageSetup paperSize="9" scale="83" fitToHeight="0" orientation="portrait" cellComments="atEnd" r:id="rId1"/>
  <headerFooter>
    <oddHeader>&amp;C&amp;18Первенство Республики Беларусь по легкой атлетике среди юношей и девушек 1998-1999г.р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W42"/>
  <sheetViews>
    <sheetView zoomScale="115" zoomScaleNormal="115" workbookViewId="0">
      <selection activeCell="D12" sqref="D12"/>
    </sheetView>
  </sheetViews>
  <sheetFormatPr defaultColWidth="0" defaultRowHeight="15" zeroHeight="1" x14ac:dyDescent="0.25"/>
  <cols>
    <col min="1" max="2" width="3.85546875" style="5" customWidth="1"/>
    <col min="3" max="4" width="19.28515625" style="6" customWidth="1"/>
    <col min="5" max="5" width="7.140625" style="8" customWidth="1"/>
    <col min="6" max="7" width="13.5703125" style="7" customWidth="1"/>
    <col min="8" max="8" width="6.42578125" style="7" customWidth="1"/>
    <col min="9" max="11" width="6.42578125" style="5" customWidth="1"/>
    <col min="12" max="12" width="6.42578125" style="4" customWidth="1"/>
    <col min="13" max="13" width="6.42578125" style="3" customWidth="1"/>
    <col min="14" max="16" width="0" style="2" hidden="1" customWidth="1"/>
    <col min="17" max="17" width="0" style="1" hidden="1" customWidth="1"/>
    <col min="18" max="23" width="0" hidden="1" customWidth="1"/>
    <col min="24" max="16384" width="9.140625" hidden="1"/>
  </cols>
  <sheetData>
    <row r="1" spans="1:23" ht="15" customHeight="1" x14ac:dyDescent="0.25">
      <c r="C1" s="65" t="s">
        <v>34</v>
      </c>
      <c r="D1" s="65"/>
      <c r="F1" s="5"/>
      <c r="G1" s="5"/>
      <c r="H1" s="5"/>
      <c r="M1" s="124">
        <f ca="1">TODAY()</f>
        <v>42075</v>
      </c>
    </row>
    <row r="2" spans="1:23" ht="33.75" customHeight="1" x14ac:dyDescent="0.25">
      <c r="A2" s="28" t="s">
        <v>23</v>
      </c>
      <c r="B2" s="25" t="s">
        <v>11</v>
      </c>
      <c r="C2" s="27" t="s">
        <v>10</v>
      </c>
      <c r="D2" s="27" t="s">
        <v>48</v>
      </c>
      <c r="E2" s="26" t="s">
        <v>9</v>
      </c>
      <c r="F2" s="25" t="s">
        <v>8</v>
      </c>
      <c r="G2" s="25" t="s">
        <v>7</v>
      </c>
      <c r="H2" s="27" t="s">
        <v>6</v>
      </c>
      <c r="I2" s="22" t="s">
        <v>33</v>
      </c>
      <c r="J2" s="120" t="s">
        <v>44</v>
      </c>
      <c r="K2" s="25"/>
      <c r="L2" s="25" t="s">
        <v>20</v>
      </c>
      <c r="M2" s="96"/>
    </row>
    <row r="3" spans="1:23" s="3" customFormat="1" ht="15" customHeight="1" x14ac:dyDescent="0.25">
      <c r="A3" s="10">
        <v>1</v>
      </c>
      <c r="B3" s="10">
        <v>110</v>
      </c>
      <c r="C3" s="51" t="s">
        <v>54</v>
      </c>
      <c r="D3" s="51" t="s">
        <v>55</v>
      </c>
      <c r="E3" s="12">
        <v>35900</v>
      </c>
      <c r="F3" s="86" t="s">
        <v>14</v>
      </c>
      <c r="G3" s="56" t="s">
        <v>13</v>
      </c>
      <c r="H3" s="85">
        <v>5.67</v>
      </c>
      <c r="I3" s="91">
        <f>VLOOKUP(H3,длинажен,2)</f>
        <v>1</v>
      </c>
      <c r="J3" s="52">
        <v>8</v>
      </c>
      <c r="K3" s="95" t="s">
        <v>56</v>
      </c>
      <c r="L3" s="58"/>
      <c r="N3" s="2"/>
      <c r="O3" s="2"/>
      <c r="P3" s="2"/>
      <c r="Q3" s="1"/>
      <c r="R3"/>
      <c r="S3"/>
      <c r="T3"/>
      <c r="U3"/>
      <c r="V3"/>
      <c r="W3"/>
    </row>
    <row r="4" spans="1:23" s="3" customFormat="1" ht="15" customHeight="1" x14ac:dyDescent="0.25">
      <c r="A4" s="10"/>
      <c r="B4" s="83"/>
      <c r="C4" s="60"/>
      <c r="D4" s="60"/>
      <c r="E4" s="62"/>
      <c r="F4" s="62"/>
      <c r="G4" s="61"/>
      <c r="H4" s="85"/>
      <c r="I4" s="91"/>
      <c r="J4" s="52"/>
      <c r="K4" s="63"/>
      <c r="L4" s="58"/>
      <c r="N4" s="2"/>
      <c r="O4" s="2"/>
      <c r="P4" s="2"/>
      <c r="Q4" s="1"/>
      <c r="R4"/>
      <c r="S4"/>
      <c r="T4"/>
      <c r="U4"/>
      <c r="V4"/>
      <c r="W4"/>
    </row>
    <row r="5" spans="1:23" s="3" customFormat="1" ht="15" customHeight="1" x14ac:dyDescent="0.25">
      <c r="A5" s="10"/>
      <c r="B5" s="83"/>
      <c r="C5" s="60"/>
      <c r="D5" s="60"/>
      <c r="E5" s="62"/>
      <c r="F5" s="62"/>
      <c r="G5" s="61"/>
      <c r="H5" s="85"/>
      <c r="I5" s="91"/>
      <c r="J5" s="52"/>
      <c r="K5" s="92"/>
      <c r="L5" s="58"/>
      <c r="N5" s="2"/>
      <c r="O5" s="2"/>
      <c r="P5" s="2"/>
      <c r="Q5" s="1"/>
      <c r="R5"/>
      <c r="S5"/>
      <c r="T5"/>
      <c r="U5"/>
      <c r="V5"/>
      <c r="W5"/>
    </row>
    <row r="6" spans="1:23" s="3" customFormat="1" ht="15" customHeight="1" x14ac:dyDescent="0.25">
      <c r="A6" s="10"/>
      <c r="B6" s="69"/>
      <c r="C6" s="58"/>
      <c r="D6" s="58"/>
      <c r="E6" s="12"/>
      <c r="F6" s="12"/>
      <c r="G6" s="29"/>
      <c r="H6" s="85"/>
      <c r="I6" s="91"/>
      <c r="J6" s="29"/>
      <c r="K6" s="90"/>
      <c r="L6" s="58"/>
      <c r="N6" s="2"/>
      <c r="O6" s="2"/>
      <c r="P6" s="2"/>
      <c r="Q6" s="1"/>
      <c r="R6"/>
      <c r="S6"/>
      <c r="T6"/>
      <c r="U6"/>
      <c r="V6"/>
      <c r="W6"/>
    </row>
    <row r="7" spans="1:23" s="3" customFormat="1" ht="15" customHeight="1" x14ac:dyDescent="0.25">
      <c r="A7" s="10"/>
      <c r="B7" s="83"/>
      <c r="C7" s="60"/>
      <c r="D7" s="60"/>
      <c r="E7" s="62"/>
      <c r="F7" s="62"/>
      <c r="G7" s="61"/>
      <c r="H7" s="85"/>
      <c r="I7" s="91"/>
      <c r="J7" s="52"/>
      <c r="K7" s="93"/>
      <c r="L7" s="58"/>
      <c r="N7" s="2"/>
      <c r="O7" s="2"/>
      <c r="P7" s="2"/>
      <c r="Q7" s="1"/>
      <c r="R7"/>
      <c r="S7"/>
      <c r="T7"/>
      <c r="U7"/>
      <c r="V7"/>
      <c r="W7"/>
    </row>
    <row r="8" spans="1:23" s="3" customFormat="1" ht="15" customHeight="1" x14ac:dyDescent="0.25">
      <c r="A8" s="10"/>
      <c r="B8" s="83"/>
      <c r="C8" s="60"/>
      <c r="D8" s="60"/>
      <c r="E8" s="62"/>
      <c r="F8" s="62"/>
      <c r="G8" s="61"/>
      <c r="H8" s="85"/>
      <c r="I8" s="91"/>
      <c r="J8" s="52"/>
      <c r="K8" s="63"/>
      <c r="L8" s="58"/>
      <c r="N8" s="2"/>
      <c r="O8" s="2"/>
      <c r="P8" s="2"/>
      <c r="Q8" s="1"/>
      <c r="R8"/>
      <c r="S8"/>
      <c r="T8"/>
      <c r="U8"/>
      <c r="V8"/>
      <c r="W8"/>
    </row>
    <row r="9" spans="1:23" s="3" customFormat="1" ht="15" customHeight="1" x14ac:dyDescent="0.25">
      <c r="A9" s="10"/>
      <c r="B9" s="83"/>
      <c r="C9" s="60"/>
      <c r="D9" s="60"/>
      <c r="E9" s="62"/>
      <c r="F9" s="62"/>
      <c r="G9" s="61"/>
      <c r="H9" s="85"/>
      <c r="I9" s="91"/>
      <c r="J9" s="52"/>
      <c r="K9" s="63"/>
      <c r="L9" s="58"/>
      <c r="N9" s="2"/>
      <c r="O9" s="2"/>
      <c r="P9" s="2"/>
      <c r="Q9" s="1"/>
      <c r="R9"/>
      <c r="S9"/>
      <c r="T9"/>
      <c r="U9"/>
      <c r="V9"/>
      <c r="W9"/>
    </row>
    <row r="10" spans="1:23" s="3" customFormat="1" ht="15" customHeight="1" x14ac:dyDescent="0.25">
      <c r="A10" s="10"/>
      <c r="B10" s="83"/>
      <c r="C10" s="60"/>
      <c r="D10" s="60"/>
      <c r="E10" s="62"/>
      <c r="F10" s="62"/>
      <c r="G10" s="61"/>
      <c r="H10" s="85"/>
      <c r="I10" s="91"/>
      <c r="J10" s="52"/>
      <c r="K10" s="63"/>
      <c r="L10" s="58"/>
      <c r="N10" s="2"/>
      <c r="O10" s="2"/>
      <c r="P10" s="2"/>
      <c r="Q10" s="1"/>
      <c r="R10"/>
      <c r="S10"/>
      <c r="T10"/>
      <c r="U10"/>
      <c r="V10"/>
      <c r="W10"/>
    </row>
    <row r="11" spans="1:23" s="3" customFormat="1" ht="15" customHeight="1" x14ac:dyDescent="0.25">
      <c r="A11" s="10"/>
      <c r="B11" s="83"/>
      <c r="C11" s="60"/>
      <c r="D11" s="60"/>
      <c r="E11" s="62"/>
      <c r="F11" s="62"/>
      <c r="G11" s="61"/>
      <c r="H11" s="85"/>
      <c r="I11" s="91"/>
      <c r="J11" s="52"/>
      <c r="K11" s="93"/>
      <c r="L11" s="58"/>
      <c r="N11" s="2"/>
      <c r="O11" s="2"/>
      <c r="P11" s="2"/>
      <c r="Q11" s="1"/>
      <c r="R11"/>
      <c r="S11"/>
      <c r="T11"/>
      <c r="U11"/>
      <c r="V11"/>
      <c r="W11"/>
    </row>
    <row r="12" spans="1:23" s="3" customFormat="1" ht="15" customHeight="1" x14ac:dyDescent="0.25">
      <c r="A12" s="10"/>
      <c r="B12" s="83"/>
      <c r="C12" s="60"/>
      <c r="D12" s="60"/>
      <c r="E12" s="62"/>
      <c r="F12" s="62"/>
      <c r="G12" s="61"/>
      <c r="H12" s="85"/>
      <c r="I12" s="91"/>
      <c r="J12" s="52"/>
      <c r="K12" s="63"/>
      <c r="L12" s="58"/>
      <c r="N12" s="2"/>
      <c r="O12" s="2"/>
      <c r="P12" s="2"/>
      <c r="Q12" s="1"/>
      <c r="R12"/>
      <c r="S12"/>
      <c r="T12"/>
      <c r="U12"/>
      <c r="V12"/>
      <c r="W12"/>
    </row>
    <row r="13" spans="1:23" s="3" customFormat="1" ht="15" customHeight="1" x14ac:dyDescent="0.25">
      <c r="A13" s="10"/>
      <c r="B13" s="83"/>
      <c r="C13" s="60"/>
      <c r="D13" s="60"/>
      <c r="E13" s="62"/>
      <c r="F13" s="62"/>
      <c r="G13" s="61"/>
      <c r="H13" s="85"/>
      <c r="I13" s="91"/>
      <c r="J13" s="52"/>
      <c r="K13" s="92"/>
      <c r="L13" s="58"/>
      <c r="N13" s="2"/>
      <c r="O13" s="2"/>
      <c r="P13" s="2"/>
      <c r="Q13" s="1"/>
      <c r="R13"/>
      <c r="S13"/>
      <c r="T13"/>
      <c r="U13"/>
      <c r="V13"/>
      <c r="W13"/>
    </row>
    <row r="14" spans="1:23" s="3" customFormat="1" ht="15" customHeight="1" x14ac:dyDescent="0.25">
      <c r="A14" s="10"/>
      <c r="B14" s="10"/>
      <c r="C14" s="58"/>
      <c r="D14" s="58"/>
      <c r="E14" s="12"/>
      <c r="F14" s="10"/>
      <c r="G14" s="29"/>
      <c r="H14" s="85"/>
      <c r="I14" s="91"/>
      <c r="J14" s="29"/>
      <c r="K14" s="90"/>
      <c r="L14" s="58"/>
      <c r="N14" s="2"/>
      <c r="O14" s="2"/>
      <c r="P14" s="2"/>
      <c r="Q14" s="1"/>
      <c r="R14"/>
      <c r="S14"/>
      <c r="T14"/>
      <c r="U14"/>
      <c r="V14"/>
      <c r="W14"/>
    </row>
    <row r="15" spans="1:23" s="67" customFormat="1" ht="16.5" x14ac:dyDescent="0.3">
      <c r="A15" s="5"/>
      <c r="B15" s="5"/>
      <c r="C15" s="6"/>
      <c r="D15" s="6"/>
      <c r="E15" s="8"/>
      <c r="F15" s="73" t="s">
        <v>17</v>
      </c>
      <c r="G15" s="89" t="str">
        <f>[1]программа!E33</f>
        <v>10.00</v>
      </c>
      <c r="H15" s="85"/>
      <c r="I15" s="5"/>
      <c r="J15" s="5"/>
      <c r="K15" s="5"/>
      <c r="L15" s="4"/>
      <c r="N15" s="2"/>
      <c r="O15" s="2"/>
      <c r="P15" s="2"/>
      <c r="Q15" s="68"/>
    </row>
    <row r="16" spans="1:23" s="67" customFormat="1" ht="22.5" customHeight="1" x14ac:dyDescent="0.3">
      <c r="A16" s="128" t="s">
        <v>5</v>
      </c>
      <c r="B16" s="130" t="s">
        <v>11</v>
      </c>
      <c r="C16" s="132" t="s">
        <v>10</v>
      </c>
      <c r="D16" s="132" t="s">
        <v>48</v>
      </c>
      <c r="E16" s="134" t="s">
        <v>9</v>
      </c>
      <c r="F16" s="130" t="s">
        <v>8</v>
      </c>
      <c r="G16" s="130" t="s">
        <v>7</v>
      </c>
      <c r="H16" s="126" t="s">
        <v>31</v>
      </c>
      <c r="I16" s="126"/>
      <c r="J16" s="126"/>
      <c r="K16" s="126"/>
      <c r="L16" s="126"/>
      <c r="M16" s="127"/>
      <c r="N16" s="2"/>
      <c r="O16" s="2"/>
      <c r="P16" s="2"/>
      <c r="Q16" s="68"/>
    </row>
    <row r="17" spans="1:17" s="67" customFormat="1" ht="22.5" customHeight="1" x14ac:dyDescent="0.3">
      <c r="A17" s="129"/>
      <c r="B17" s="131"/>
      <c r="C17" s="133"/>
      <c r="D17" s="133"/>
      <c r="E17" s="135"/>
      <c r="F17" s="131"/>
      <c r="G17" s="131"/>
      <c r="H17" s="88">
        <v>1</v>
      </c>
      <c r="I17" s="88">
        <v>2</v>
      </c>
      <c r="J17" s="88">
        <v>3</v>
      </c>
      <c r="K17" s="88">
        <v>4</v>
      </c>
      <c r="L17" s="88">
        <v>5</v>
      </c>
      <c r="M17" s="87">
        <v>6</v>
      </c>
      <c r="N17" s="2"/>
      <c r="O17" s="2"/>
      <c r="P17" s="2"/>
      <c r="Q17" s="68"/>
    </row>
    <row r="18" spans="1:17" s="67" customFormat="1" ht="15.75" customHeight="1" x14ac:dyDescent="0.3">
      <c r="A18" s="52" t="s">
        <v>0</v>
      </c>
      <c r="B18" s="83">
        <v>313</v>
      </c>
      <c r="C18" s="51" t="s">
        <v>54</v>
      </c>
      <c r="D18" s="51" t="s">
        <v>55</v>
      </c>
      <c r="E18" s="12">
        <v>35900</v>
      </c>
      <c r="F18" s="62" t="s">
        <v>1</v>
      </c>
      <c r="G18" s="61" t="s">
        <v>16</v>
      </c>
      <c r="H18" s="84">
        <v>4.6900000000000004</v>
      </c>
      <c r="I18" s="11" t="s">
        <v>28</v>
      </c>
      <c r="J18" s="11">
        <v>4.7</v>
      </c>
      <c r="K18" s="11">
        <v>5.6</v>
      </c>
      <c r="L18" s="11">
        <v>5.13</v>
      </c>
      <c r="M18" s="11">
        <v>5.67</v>
      </c>
      <c r="N18" s="2"/>
      <c r="O18" s="2"/>
      <c r="P18" s="2"/>
      <c r="Q18" s="68"/>
    </row>
    <row r="19" spans="1:17" s="67" customFormat="1" ht="16.5" x14ac:dyDescent="0.3">
      <c r="A19" s="52"/>
      <c r="B19" s="69"/>
      <c r="C19" s="54"/>
      <c r="D19" s="54"/>
      <c r="E19" s="12"/>
      <c r="F19" s="12"/>
      <c r="G19" s="52"/>
      <c r="H19" s="84"/>
      <c r="I19" s="11"/>
      <c r="J19" s="11"/>
      <c r="K19" s="11"/>
      <c r="L19" s="11"/>
      <c r="M19" s="11"/>
      <c r="N19" s="2"/>
      <c r="O19" s="2"/>
      <c r="P19" s="2"/>
      <c r="Q19" s="68"/>
    </row>
    <row r="20" spans="1:17" s="67" customFormat="1" ht="16.5" x14ac:dyDescent="0.3">
      <c r="A20" s="52"/>
      <c r="B20" s="83"/>
      <c r="C20" s="60"/>
      <c r="D20" s="60"/>
      <c r="E20" s="62"/>
      <c r="F20" s="62"/>
      <c r="G20" s="61"/>
      <c r="H20" s="84"/>
      <c r="I20" s="11"/>
      <c r="J20" s="11"/>
      <c r="K20" s="11"/>
      <c r="L20" s="11"/>
      <c r="M20" s="11"/>
      <c r="N20" s="2"/>
      <c r="O20" s="2"/>
      <c r="P20" s="2"/>
      <c r="Q20" s="68"/>
    </row>
    <row r="21" spans="1:17" s="67" customFormat="1" ht="16.5" x14ac:dyDescent="0.3">
      <c r="A21" s="46"/>
      <c r="B21" s="47"/>
      <c r="C21" s="50"/>
      <c r="D21" s="50"/>
      <c r="E21" s="12"/>
      <c r="F21" s="47"/>
      <c r="G21" s="46"/>
      <c r="H21" s="84"/>
      <c r="I21" s="11"/>
      <c r="J21" s="11"/>
      <c r="K21" s="11"/>
      <c r="L21" s="11"/>
      <c r="M21" s="11"/>
      <c r="N21" s="2"/>
      <c r="O21" s="2"/>
      <c r="P21" s="2"/>
      <c r="Q21" s="68"/>
    </row>
    <row r="22" spans="1:17" s="67" customFormat="1" ht="16.5" x14ac:dyDescent="0.3">
      <c r="A22" s="52"/>
      <c r="B22" s="83"/>
      <c r="C22" s="60"/>
      <c r="D22" s="60"/>
      <c r="E22" s="62"/>
      <c r="F22" s="62"/>
      <c r="G22" s="61"/>
      <c r="H22" s="84"/>
      <c r="I22" s="11"/>
      <c r="J22" s="11"/>
      <c r="K22" s="11"/>
      <c r="L22" s="11"/>
      <c r="M22" s="11"/>
      <c r="N22" s="2"/>
      <c r="O22" s="2"/>
      <c r="P22" s="2"/>
      <c r="Q22" s="68"/>
    </row>
    <row r="23" spans="1:17" s="67" customFormat="1" ht="16.5" hidden="1" x14ac:dyDescent="0.3">
      <c r="A23" s="52"/>
      <c r="B23" s="10"/>
      <c r="C23" s="51"/>
      <c r="D23" s="51"/>
      <c r="E23" s="12"/>
      <c r="F23" s="86"/>
      <c r="G23" s="56"/>
      <c r="H23" s="84"/>
      <c r="I23" s="11"/>
      <c r="J23" s="11"/>
      <c r="K23" s="11"/>
      <c r="L23" s="11"/>
      <c r="M23" s="11"/>
      <c r="N23" s="2"/>
      <c r="O23" s="2"/>
      <c r="P23" s="2"/>
      <c r="Q23" s="68"/>
    </row>
    <row r="24" spans="1:17" s="67" customFormat="1" ht="16.5" hidden="1" x14ac:dyDescent="0.3">
      <c r="A24" s="52"/>
      <c r="B24" s="83"/>
      <c r="C24" s="60"/>
      <c r="D24" s="60"/>
      <c r="E24" s="62"/>
      <c r="F24" s="62"/>
      <c r="G24" s="61"/>
      <c r="H24" s="84"/>
      <c r="I24" s="11"/>
      <c r="J24" s="11"/>
      <c r="K24" s="11"/>
      <c r="L24" s="11"/>
      <c r="M24" s="11"/>
      <c r="N24" s="2"/>
      <c r="O24" s="2"/>
      <c r="P24" s="2"/>
      <c r="Q24" s="68"/>
    </row>
    <row r="25" spans="1:17" s="67" customFormat="1" ht="16.5" hidden="1" x14ac:dyDescent="0.3">
      <c r="A25" s="29"/>
      <c r="B25" s="69"/>
      <c r="C25" s="58"/>
      <c r="D25" s="58"/>
      <c r="E25" s="12"/>
      <c r="F25" s="12"/>
      <c r="G25" s="29"/>
      <c r="H25" s="84"/>
      <c r="I25" s="11"/>
      <c r="J25" s="11"/>
      <c r="K25" s="11"/>
      <c r="L25" s="11"/>
      <c r="M25" s="11"/>
      <c r="N25" s="2"/>
      <c r="O25" s="2"/>
      <c r="P25" s="2"/>
      <c r="Q25" s="68"/>
    </row>
    <row r="26" spans="1:17" s="67" customFormat="1" ht="16.5" hidden="1" x14ac:dyDescent="0.3">
      <c r="A26" s="55"/>
      <c r="B26" s="10"/>
      <c r="C26" s="51"/>
      <c r="D26" s="54"/>
      <c r="E26" s="12"/>
      <c r="F26" s="57"/>
      <c r="G26" s="52"/>
      <c r="H26" s="85"/>
      <c r="I26" s="11"/>
      <c r="J26" s="11"/>
      <c r="K26" s="11"/>
      <c r="L26" s="11"/>
      <c r="M26" s="11"/>
      <c r="N26" s="2"/>
      <c r="O26" s="2"/>
      <c r="P26" s="2"/>
      <c r="Q26" s="68"/>
    </row>
    <row r="27" spans="1:17" s="67" customFormat="1" ht="16.5" hidden="1" x14ac:dyDescent="0.3">
      <c r="A27" s="52"/>
      <c r="B27" s="83"/>
      <c r="C27" s="60"/>
      <c r="D27" s="60"/>
      <c r="E27" s="62"/>
      <c r="F27" s="62"/>
      <c r="G27" s="61"/>
      <c r="H27" s="85"/>
      <c r="I27" s="11"/>
      <c r="J27" s="11"/>
      <c r="K27" s="11"/>
      <c r="L27" s="11"/>
      <c r="M27" s="11"/>
      <c r="N27" s="2"/>
      <c r="O27" s="2"/>
      <c r="P27" s="2"/>
      <c r="Q27" s="68"/>
    </row>
    <row r="28" spans="1:17" s="67" customFormat="1" ht="16.5" hidden="1" x14ac:dyDescent="0.3">
      <c r="A28" s="52"/>
      <c r="B28" s="83"/>
      <c r="C28" s="60"/>
      <c r="D28" s="60"/>
      <c r="E28" s="62"/>
      <c r="F28" s="62"/>
      <c r="G28" s="61"/>
      <c r="H28" s="84"/>
      <c r="I28" s="11"/>
      <c r="J28" s="11"/>
      <c r="K28" s="11"/>
      <c r="L28" s="11"/>
      <c r="M28" s="11"/>
      <c r="N28" s="2"/>
      <c r="O28" s="2"/>
      <c r="P28" s="2"/>
      <c r="Q28" s="68"/>
    </row>
    <row r="29" spans="1:17" s="67" customFormat="1" ht="16.5" hidden="1" x14ac:dyDescent="0.3">
      <c r="A29" s="52"/>
      <c r="B29" s="83"/>
      <c r="C29" s="60"/>
      <c r="D29" s="60"/>
      <c r="E29" s="62"/>
      <c r="F29" s="62"/>
      <c r="G29" s="61"/>
      <c r="H29" s="84"/>
      <c r="I29" s="11"/>
      <c r="J29" s="11"/>
      <c r="K29" s="11"/>
      <c r="L29" s="11"/>
      <c r="M29" s="11"/>
      <c r="N29" s="2"/>
      <c r="O29" s="2"/>
      <c r="P29" s="2"/>
      <c r="Q29" s="68"/>
    </row>
    <row r="30" spans="1:17" s="67" customFormat="1" ht="16.5" hidden="1" x14ac:dyDescent="0.3">
      <c r="A30" s="52"/>
      <c r="B30" s="83"/>
      <c r="C30" s="60"/>
      <c r="D30" s="60"/>
      <c r="E30" s="62"/>
      <c r="F30" s="62"/>
      <c r="G30" s="61"/>
      <c r="H30" s="84"/>
      <c r="I30" s="11"/>
      <c r="J30" s="11"/>
      <c r="K30" s="11"/>
      <c r="L30" s="11"/>
      <c r="M30" s="11"/>
      <c r="N30" s="2"/>
      <c r="O30" s="2"/>
      <c r="P30" s="2"/>
      <c r="Q30" s="68"/>
    </row>
    <row r="31" spans="1:17" hidden="1" x14ac:dyDescent="0.25">
      <c r="A31" s="52"/>
      <c r="B31" s="83"/>
      <c r="C31" s="60"/>
      <c r="D31" s="60"/>
      <c r="E31" s="62"/>
      <c r="F31" s="62"/>
      <c r="G31" s="61"/>
      <c r="H31" s="11"/>
      <c r="I31" s="11"/>
      <c r="J31" s="11"/>
      <c r="K31" s="11"/>
      <c r="L31" s="11"/>
      <c r="M31" s="11"/>
    </row>
    <row r="32" spans="1:17" hidden="1" x14ac:dyDescent="0.25">
      <c r="A32" s="52"/>
      <c r="B32" s="83"/>
      <c r="C32" s="60"/>
      <c r="D32" s="60"/>
      <c r="E32" s="62"/>
      <c r="F32" s="62"/>
      <c r="G32" s="61"/>
      <c r="H32" s="11"/>
      <c r="I32" s="11"/>
      <c r="J32" s="11"/>
      <c r="K32" s="11"/>
      <c r="L32" s="11"/>
      <c r="M32" s="11"/>
    </row>
    <row r="33" spans="1:13" hidden="1" x14ac:dyDescent="0.25">
      <c r="A33" s="29"/>
      <c r="B33" s="10"/>
      <c r="C33" s="58"/>
      <c r="D33" s="58"/>
      <c r="E33" s="12"/>
      <c r="F33" s="10"/>
      <c r="G33" s="29"/>
      <c r="H33" s="11"/>
      <c r="I33" s="11"/>
      <c r="J33" s="11"/>
      <c r="K33" s="11"/>
      <c r="L33" s="11"/>
      <c r="M33" s="11"/>
    </row>
    <row r="34" spans="1:13" hidden="1" x14ac:dyDescent="0.25">
      <c r="A34" s="52"/>
      <c r="B34" s="52"/>
      <c r="C34" s="53"/>
      <c r="D34" s="53"/>
      <c r="E34" s="47"/>
      <c r="F34" s="10"/>
      <c r="G34" s="10"/>
      <c r="H34" s="11"/>
      <c r="I34" s="11"/>
      <c r="J34" s="11"/>
      <c r="K34" s="11"/>
      <c r="L34" s="11"/>
      <c r="M34" s="74"/>
    </row>
    <row r="35" spans="1:13" hidden="1" x14ac:dyDescent="0.25">
      <c r="A35" s="82"/>
      <c r="B35" s="81"/>
      <c r="C35" s="80"/>
      <c r="D35" s="80"/>
      <c r="E35" s="79"/>
      <c r="F35" s="78"/>
      <c r="G35" s="78"/>
      <c r="H35" s="11"/>
      <c r="I35" s="11"/>
      <c r="J35" s="11"/>
      <c r="K35" s="11"/>
      <c r="L35" s="11"/>
      <c r="M35" s="74"/>
    </row>
    <row r="36" spans="1:13" hidden="1" x14ac:dyDescent="0.25">
      <c r="A36" s="52"/>
      <c r="B36" s="52"/>
      <c r="C36" s="53"/>
      <c r="D36" s="53"/>
      <c r="E36" s="47"/>
      <c r="F36" s="10"/>
      <c r="G36" s="10"/>
      <c r="H36" s="11"/>
      <c r="I36" s="11"/>
      <c r="J36" s="11"/>
      <c r="K36" s="11"/>
      <c r="L36" s="11"/>
      <c r="M36" s="74"/>
    </row>
    <row r="37" spans="1:13" hidden="1" x14ac:dyDescent="0.25">
      <c r="A37" s="52"/>
      <c r="B37" s="52"/>
      <c r="C37" s="53"/>
      <c r="D37" s="53"/>
      <c r="E37" s="47"/>
      <c r="F37" s="10"/>
      <c r="G37" s="78"/>
      <c r="H37" s="11"/>
      <c r="I37" s="11"/>
      <c r="J37" s="11"/>
      <c r="K37" s="11"/>
      <c r="L37" s="11"/>
      <c r="M37" s="74"/>
    </row>
    <row r="38" spans="1:13" hidden="1" x14ac:dyDescent="0.25">
      <c r="A38" s="52"/>
      <c r="B38" s="52"/>
      <c r="C38" s="53"/>
      <c r="D38" s="53"/>
      <c r="E38" s="47"/>
      <c r="F38" s="10"/>
      <c r="G38" s="10"/>
      <c r="H38" s="11"/>
      <c r="I38" s="11"/>
      <c r="J38" s="11"/>
      <c r="K38" s="11"/>
      <c r="L38" s="11"/>
      <c r="M38" s="74"/>
    </row>
    <row r="39" spans="1:13" hidden="1" x14ac:dyDescent="0.25">
      <c r="A39" s="52"/>
      <c r="B39" s="52"/>
      <c r="C39" s="53"/>
      <c r="D39" s="53"/>
      <c r="E39" s="47"/>
      <c r="F39" s="10"/>
      <c r="G39" s="78"/>
      <c r="H39" s="11"/>
      <c r="I39" s="11"/>
      <c r="J39" s="11"/>
      <c r="K39" s="11"/>
      <c r="L39" s="11"/>
      <c r="M39" s="74"/>
    </row>
    <row r="40" spans="1:13" hidden="1" x14ac:dyDescent="0.25">
      <c r="A40" s="52"/>
      <c r="B40" s="52"/>
      <c r="C40" s="53"/>
      <c r="D40" s="53"/>
      <c r="E40" s="47"/>
      <c r="F40" s="10"/>
      <c r="G40" s="10"/>
      <c r="H40" s="11"/>
      <c r="I40" s="11"/>
      <c r="J40" s="11"/>
      <c r="K40" s="11"/>
      <c r="L40" s="11"/>
      <c r="M40" s="74"/>
    </row>
    <row r="41" spans="1:13" hidden="1" x14ac:dyDescent="0.25">
      <c r="A41" s="52"/>
      <c r="B41" s="77"/>
      <c r="C41" s="76"/>
      <c r="D41" s="76"/>
      <c r="E41" s="75"/>
      <c r="F41" s="10"/>
      <c r="G41" s="10"/>
      <c r="H41" s="11"/>
      <c r="I41" s="11"/>
      <c r="J41" s="11"/>
      <c r="K41" s="11"/>
      <c r="L41" s="11"/>
      <c r="M41" s="74"/>
    </row>
    <row r="42" spans="1:13" hidden="1" x14ac:dyDescent="0.25">
      <c r="A42" s="52"/>
      <c r="B42" s="52"/>
      <c r="C42" s="53"/>
      <c r="D42" s="53"/>
      <c r="E42" s="47"/>
      <c r="F42" s="10"/>
      <c r="G42" s="10"/>
      <c r="H42" s="11"/>
      <c r="I42" s="11"/>
      <c r="J42" s="11"/>
      <c r="K42" s="11"/>
      <c r="L42" s="11"/>
      <c r="M42" s="74"/>
    </row>
  </sheetData>
  <mergeCells count="8">
    <mergeCell ref="H16:M16"/>
    <mergeCell ref="A16:A17"/>
    <mergeCell ref="B16:B17"/>
    <mergeCell ref="C16:C17"/>
    <mergeCell ref="E16:E17"/>
    <mergeCell ref="F16:F17"/>
    <mergeCell ref="G16:G17"/>
    <mergeCell ref="D16:D17"/>
  </mergeCells>
  <conditionalFormatting sqref="I3:I14">
    <cfRule type="containsErrors" dxfId="10" priority="2">
      <formula>ISERROR(I3)</formula>
    </cfRule>
  </conditionalFormatting>
  <conditionalFormatting sqref="B19:D33 B18">
    <cfRule type="duplicateValues" dxfId="9" priority="3"/>
  </conditionalFormatting>
  <conditionalFormatting sqref="C18:D18">
    <cfRule type="duplicateValues" dxfId="8" priority="1"/>
  </conditionalFormatting>
  <conditionalFormatting sqref="B3:D14">
    <cfRule type="duplicateValues" dxfId="7" priority="20"/>
  </conditionalFormatting>
  <pageMargins left="0" right="0" top="1.02362204724409" bottom="0.42708333333333298" header="0" footer="0.11811023622047198"/>
  <pageSetup paperSize="9" scale="83" fitToHeight="0" orientation="portrait" cellComments="atEnd" r:id="rId1"/>
  <headerFooter>
    <oddHeader>&amp;C&amp;18Первенство Республики Беларусь по легкой атлетике среди юношей и девушек 1998-1999г.р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23"/>
  <sheetViews>
    <sheetView view="pageLayout" topLeftCell="A7" zoomScaleNormal="115" workbookViewId="0">
      <selection activeCell="F6" sqref="F6"/>
    </sheetView>
  </sheetViews>
  <sheetFormatPr defaultColWidth="0" defaultRowHeight="15" zeroHeight="1" x14ac:dyDescent="0.25"/>
  <cols>
    <col min="1" max="1" width="4.28515625" style="5" customWidth="1"/>
    <col min="2" max="2" width="3.5703125" style="5" customWidth="1"/>
    <col min="3" max="4" width="18" style="6" customWidth="1"/>
    <col min="5" max="5" width="7.140625" style="8" customWidth="1"/>
    <col min="6" max="6" width="15.7109375" style="7" customWidth="1"/>
    <col min="7" max="7" width="3.5703125" style="7" customWidth="1"/>
    <col min="8" max="10" width="3.5703125" style="5" customWidth="1"/>
    <col min="11" max="11" width="3.5703125" style="4" customWidth="1"/>
    <col min="12" max="12" width="3.5703125" style="98" customWidth="1"/>
    <col min="13" max="14" width="3.5703125" style="97" customWidth="1"/>
    <col min="15" max="15" width="3.140625" style="97" customWidth="1"/>
    <col min="16" max="17" width="3.5703125" style="3" customWidth="1"/>
    <col min="18" max="18" width="3.5703125" style="97" customWidth="1"/>
    <col min="19" max="19" width="5.5703125" style="3" customWidth="1"/>
    <col min="20" max="29" width="0" style="2" hidden="1" customWidth="1"/>
    <col min="30" max="16384" width="9.140625" hidden="1"/>
  </cols>
  <sheetData>
    <row r="1" spans="1:29" x14ac:dyDescent="0.25">
      <c r="C1" s="65" t="s">
        <v>42</v>
      </c>
      <c r="D1" s="65"/>
      <c r="F1" s="5"/>
      <c r="G1" s="5"/>
      <c r="L1" s="97"/>
      <c r="S1" s="124">
        <f ca="1">TODAY()</f>
        <v>42075</v>
      </c>
    </row>
    <row r="2" spans="1:29" ht="33.75" customHeight="1" x14ac:dyDescent="0.25">
      <c r="A2" s="28" t="s">
        <v>23</v>
      </c>
      <c r="B2" s="25" t="s">
        <v>11</v>
      </c>
      <c r="C2" s="27" t="s">
        <v>10</v>
      </c>
      <c r="D2" s="27" t="s">
        <v>48</v>
      </c>
      <c r="E2" s="26" t="s">
        <v>9</v>
      </c>
      <c r="F2" s="25" t="s">
        <v>8</v>
      </c>
      <c r="G2" s="116" t="s">
        <v>7</v>
      </c>
      <c r="H2" s="22"/>
      <c r="I2" s="25"/>
      <c r="J2" s="25"/>
      <c r="K2" s="22"/>
      <c r="L2" s="118" t="s">
        <v>6</v>
      </c>
      <c r="M2" s="117"/>
      <c r="N2" s="22" t="s">
        <v>33</v>
      </c>
      <c r="O2" s="120" t="s">
        <v>44</v>
      </c>
      <c r="P2" s="116" t="s">
        <v>20</v>
      </c>
      <c r="Q2" s="22"/>
      <c r="R2" s="25"/>
      <c r="S2" s="115"/>
    </row>
    <row r="3" spans="1:29" x14ac:dyDescent="0.25">
      <c r="A3" s="82">
        <v>1</v>
      </c>
      <c r="B3" s="52">
        <v>305</v>
      </c>
      <c r="C3" s="53" t="s">
        <v>30</v>
      </c>
      <c r="D3" s="53" t="s">
        <v>29</v>
      </c>
      <c r="E3" s="12">
        <v>35973</v>
      </c>
      <c r="F3" s="57" t="s">
        <v>1</v>
      </c>
      <c r="G3" s="114" t="s">
        <v>16</v>
      </c>
      <c r="H3" s="113"/>
      <c r="I3" s="29"/>
      <c r="J3" s="29"/>
      <c r="L3" s="103">
        <v>170</v>
      </c>
      <c r="M3" s="74"/>
      <c r="N3" s="91" t="str">
        <f>VLOOKUP(L3,высотажен,2)</f>
        <v>КМС</v>
      </c>
      <c r="O3" s="104">
        <v>8</v>
      </c>
      <c r="P3" s="112" t="s">
        <v>32</v>
      </c>
      <c r="R3" s="100"/>
      <c r="S3" s="111"/>
    </row>
    <row r="4" spans="1:29" x14ac:dyDescent="0.25">
      <c r="A4" s="82"/>
      <c r="B4" s="52"/>
      <c r="C4" s="53"/>
      <c r="D4" s="53"/>
      <c r="E4" s="12"/>
      <c r="F4" s="57"/>
      <c r="G4" s="114"/>
      <c r="H4" s="113"/>
      <c r="I4" s="29"/>
      <c r="J4" s="29"/>
      <c r="L4" s="103"/>
      <c r="M4" s="74"/>
      <c r="N4" s="91"/>
      <c r="O4" s="104"/>
      <c r="P4" s="112"/>
      <c r="R4" s="100"/>
      <c r="S4" s="111"/>
    </row>
    <row r="5" spans="1:29" x14ac:dyDescent="0.25">
      <c r="A5" s="82"/>
      <c r="B5" s="52"/>
      <c r="C5" s="53"/>
      <c r="D5" s="53"/>
      <c r="E5" s="12"/>
      <c r="F5" s="57"/>
      <c r="G5" s="114"/>
      <c r="H5" s="113"/>
      <c r="I5" s="29"/>
      <c r="J5" s="29"/>
      <c r="L5" s="103"/>
      <c r="M5" s="74"/>
      <c r="N5" s="91"/>
      <c r="O5" s="104"/>
      <c r="P5" s="112"/>
      <c r="R5" s="100"/>
      <c r="S5" s="111"/>
    </row>
    <row r="6" spans="1:29" x14ac:dyDescent="0.25">
      <c r="A6" s="82"/>
      <c r="B6" s="52"/>
      <c r="C6" s="53"/>
      <c r="D6" s="53"/>
      <c r="E6" s="12"/>
      <c r="F6" s="57"/>
      <c r="G6" s="114"/>
      <c r="H6" s="113"/>
      <c r="I6" s="29"/>
      <c r="J6" s="29"/>
      <c r="L6" s="103"/>
      <c r="M6" s="74"/>
      <c r="N6" s="91"/>
      <c r="O6" s="104"/>
      <c r="P6" s="94"/>
      <c r="R6" s="100"/>
      <c r="S6" s="111"/>
    </row>
    <row r="7" spans="1:29" x14ac:dyDescent="0.25">
      <c r="A7" s="82"/>
      <c r="B7" s="52"/>
      <c r="C7" s="53"/>
      <c r="D7" s="53"/>
      <c r="E7" s="45"/>
      <c r="F7" s="57"/>
      <c r="G7" s="114"/>
      <c r="H7" s="113"/>
      <c r="I7" s="29"/>
      <c r="J7" s="29"/>
      <c r="L7" s="103"/>
      <c r="M7" s="74"/>
      <c r="N7" s="91"/>
      <c r="O7" s="104"/>
      <c r="P7" s="112"/>
      <c r="R7" s="100"/>
      <c r="S7" s="111"/>
    </row>
    <row r="8" spans="1:29" x14ac:dyDescent="0.25">
      <c r="A8" s="82"/>
      <c r="B8" s="52"/>
      <c r="C8" s="53"/>
      <c r="D8" s="53"/>
      <c r="E8" s="12"/>
      <c r="F8" s="57"/>
      <c r="G8" s="114"/>
      <c r="H8" s="113"/>
      <c r="I8" s="29"/>
      <c r="J8" s="29"/>
      <c r="L8" s="103"/>
      <c r="M8" s="74"/>
      <c r="N8" s="91"/>
      <c r="O8" s="105"/>
      <c r="P8" s="112"/>
      <c r="R8" s="100"/>
      <c r="S8" s="111"/>
    </row>
    <row r="9" spans="1:29" x14ac:dyDescent="0.25">
      <c r="A9" s="82"/>
      <c r="B9" s="52"/>
      <c r="C9" s="53"/>
      <c r="D9" s="53"/>
      <c r="E9" s="12"/>
      <c r="F9" s="57"/>
      <c r="G9" s="114"/>
      <c r="H9" s="113"/>
      <c r="I9" s="29"/>
      <c r="J9" s="29"/>
      <c r="L9" s="103"/>
      <c r="M9" s="74"/>
      <c r="N9" s="91"/>
      <c r="O9" s="104"/>
      <c r="P9" s="112"/>
      <c r="R9" s="100"/>
      <c r="S9" s="111"/>
    </row>
    <row r="10" spans="1:29" x14ac:dyDescent="0.25">
      <c r="A10" s="82"/>
      <c r="B10" s="52"/>
      <c r="C10" s="53"/>
      <c r="D10" s="53"/>
      <c r="E10" s="12"/>
      <c r="F10" s="57"/>
      <c r="G10" s="114"/>
      <c r="H10" s="113"/>
      <c r="I10" s="29"/>
      <c r="J10" s="29"/>
      <c r="L10" s="103"/>
      <c r="M10" s="74"/>
      <c r="N10" s="91"/>
      <c r="O10" s="104"/>
      <c r="P10" s="112"/>
      <c r="R10" s="100"/>
      <c r="S10" s="111"/>
    </row>
    <row r="11" spans="1:29" s="67" customFormat="1" ht="15.75" x14ac:dyDescent="0.3">
      <c r="A11" s="5"/>
      <c r="B11" s="5"/>
      <c r="C11" s="6"/>
      <c r="D11" s="6"/>
      <c r="E11" s="8"/>
      <c r="F11" s="73" t="s">
        <v>17</v>
      </c>
      <c r="G11" s="43" t="s">
        <v>41</v>
      </c>
      <c r="H11" s="5"/>
      <c r="I11" s="5"/>
      <c r="J11" s="5"/>
      <c r="K11" s="4"/>
      <c r="L11" s="97"/>
      <c r="M11" s="97"/>
      <c r="N11" s="97"/>
      <c r="O11" s="97"/>
      <c r="P11" s="3"/>
      <c r="Q11" s="3"/>
      <c r="R11" s="97"/>
      <c r="S11" s="3"/>
      <c r="T11" s="2"/>
      <c r="U11" s="2"/>
      <c r="V11" s="2"/>
      <c r="W11" s="99"/>
      <c r="X11" s="99"/>
      <c r="Y11" s="99"/>
      <c r="Z11" s="99"/>
      <c r="AA11" s="99"/>
      <c r="AB11" s="99"/>
      <c r="AC11" s="99"/>
    </row>
    <row r="12" spans="1:29" s="67" customFormat="1" ht="22.5" customHeight="1" x14ac:dyDescent="0.3">
      <c r="A12" s="128" t="s">
        <v>40</v>
      </c>
      <c r="B12" s="130" t="s">
        <v>11</v>
      </c>
      <c r="C12" s="132" t="s">
        <v>10</v>
      </c>
      <c r="D12" s="132" t="s">
        <v>48</v>
      </c>
      <c r="E12" s="134" t="s">
        <v>9</v>
      </c>
      <c r="F12" s="130" t="s">
        <v>39</v>
      </c>
      <c r="G12" s="110" t="s">
        <v>38</v>
      </c>
      <c r="H12" s="109"/>
      <c r="I12" s="109"/>
      <c r="J12" s="109"/>
      <c r="K12" s="109"/>
      <c r="L12" s="108"/>
      <c r="M12" s="108"/>
      <c r="N12" s="108"/>
      <c r="O12" s="108"/>
      <c r="P12" s="108"/>
      <c r="Q12" s="108"/>
      <c r="R12" s="108"/>
      <c r="S12" s="107"/>
      <c r="T12" s="2"/>
      <c r="U12" s="2"/>
      <c r="V12" s="2"/>
      <c r="W12" s="99"/>
      <c r="X12" s="99"/>
      <c r="Y12" s="99"/>
      <c r="Z12" s="99"/>
      <c r="AA12" s="99"/>
      <c r="AB12" s="99"/>
      <c r="AC12" s="99"/>
    </row>
    <row r="13" spans="1:29" s="67" customFormat="1" ht="22.5" customHeight="1" x14ac:dyDescent="0.3">
      <c r="A13" s="129"/>
      <c r="B13" s="131"/>
      <c r="C13" s="133"/>
      <c r="D13" s="133"/>
      <c r="E13" s="135"/>
      <c r="F13" s="131"/>
      <c r="G13" s="88">
        <v>145</v>
      </c>
      <c r="H13" s="88">
        <v>150</v>
      </c>
      <c r="I13" s="88">
        <v>155</v>
      </c>
      <c r="J13" s="88">
        <v>160</v>
      </c>
      <c r="K13" s="88">
        <v>165</v>
      </c>
      <c r="L13" s="88">
        <v>170</v>
      </c>
      <c r="M13" s="88">
        <v>175</v>
      </c>
      <c r="N13" s="88">
        <v>180</v>
      </c>
      <c r="O13" s="106"/>
      <c r="P13" s="106"/>
      <c r="Q13" s="106"/>
      <c r="R13" s="106"/>
      <c r="S13" s="87"/>
      <c r="T13" s="2"/>
      <c r="U13" s="2"/>
      <c r="V13" s="2"/>
      <c r="W13" s="99"/>
      <c r="X13" s="99"/>
      <c r="Y13" s="99"/>
      <c r="Z13" s="99"/>
      <c r="AA13" s="99"/>
      <c r="AB13" s="99"/>
      <c r="AC13" s="99"/>
    </row>
    <row r="14" spans="1:29" s="67" customFormat="1" ht="15.75" x14ac:dyDescent="0.3">
      <c r="A14" s="104" t="s">
        <v>0</v>
      </c>
      <c r="B14" s="52">
        <v>305</v>
      </c>
      <c r="C14" s="53" t="s">
        <v>30</v>
      </c>
      <c r="D14" s="53" t="s">
        <v>29</v>
      </c>
      <c r="E14" s="12">
        <v>35973</v>
      </c>
      <c r="F14" s="57" t="s">
        <v>1</v>
      </c>
      <c r="G14" s="29"/>
      <c r="H14" s="11" t="s">
        <v>37</v>
      </c>
      <c r="I14" s="5" t="s">
        <v>37</v>
      </c>
      <c r="J14" s="5" t="s">
        <v>37</v>
      </c>
      <c r="K14" s="5" t="s">
        <v>37</v>
      </c>
      <c r="L14" s="29" t="s">
        <v>36</v>
      </c>
      <c r="M14" s="11" t="s">
        <v>35</v>
      </c>
      <c r="N14" s="5"/>
      <c r="O14" s="5"/>
      <c r="P14" s="5"/>
      <c r="Q14" s="5"/>
      <c r="R14" s="5"/>
      <c r="S14" s="5"/>
      <c r="T14" s="2"/>
      <c r="U14" s="2"/>
      <c r="V14" s="2"/>
      <c r="W14" s="99"/>
      <c r="X14" s="99"/>
      <c r="Y14" s="99"/>
      <c r="Z14" s="99"/>
      <c r="AA14" s="99"/>
      <c r="AB14" s="99"/>
      <c r="AC14" s="99"/>
    </row>
    <row r="15" spans="1:29" s="67" customFormat="1" ht="15.75" x14ac:dyDescent="0.3">
      <c r="A15" s="82"/>
      <c r="B15" s="64"/>
      <c r="C15" s="70"/>
      <c r="D15" s="70"/>
      <c r="E15" s="12"/>
      <c r="F15" s="12"/>
      <c r="G15" s="10"/>
      <c r="H15" s="11"/>
      <c r="I15" s="5"/>
      <c r="J15" s="5"/>
      <c r="K15" s="5"/>
      <c r="L15" s="103"/>
      <c r="M15" s="74"/>
      <c r="N15" s="97"/>
      <c r="O15" s="97"/>
      <c r="P15" s="97"/>
      <c r="Q15" s="97"/>
      <c r="R15" s="97"/>
      <c r="S15" s="97"/>
      <c r="T15" s="2"/>
      <c r="U15" s="2"/>
      <c r="V15" s="2"/>
      <c r="W15" s="99"/>
      <c r="X15" s="99"/>
      <c r="Y15" s="99"/>
      <c r="Z15" s="99"/>
      <c r="AA15" s="99"/>
      <c r="AB15" s="99"/>
      <c r="AC15" s="99"/>
    </row>
    <row r="16" spans="1:29" s="67" customFormat="1" ht="15.75" x14ac:dyDescent="0.3">
      <c r="A16" s="82"/>
      <c r="B16" s="29"/>
      <c r="C16" s="53"/>
      <c r="D16" s="53"/>
      <c r="E16" s="12"/>
      <c r="F16" s="13"/>
      <c r="G16" s="29"/>
      <c r="H16" s="11"/>
      <c r="I16" s="5"/>
      <c r="J16" s="5"/>
      <c r="K16" s="5"/>
      <c r="L16" s="100"/>
      <c r="M16" s="74"/>
      <c r="N16" s="97"/>
      <c r="O16" s="97"/>
      <c r="P16" s="97"/>
      <c r="Q16" s="97"/>
      <c r="R16" s="97"/>
      <c r="S16" s="97"/>
      <c r="T16" s="2"/>
      <c r="U16" s="2"/>
      <c r="V16" s="2"/>
      <c r="W16" s="99"/>
      <c r="X16" s="99"/>
      <c r="Y16" s="99"/>
      <c r="Z16" s="99"/>
      <c r="AA16" s="99"/>
      <c r="AB16" s="99"/>
      <c r="AC16" s="99"/>
    </row>
    <row r="17" spans="1:29" s="67" customFormat="1" ht="15.75" x14ac:dyDescent="0.3">
      <c r="A17" s="82"/>
      <c r="B17" s="52"/>
      <c r="C17" s="53"/>
      <c r="D17" s="53"/>
      <c r="E17" s="47"/>
      <c r="F17" s="10"/>
      <c r="G17" s="29"/>
      <c r="H17" s="11"/>
      <c r="I17" s="5"/>
      <c r="J17" s="5"/>
      <c r="K17" s="5"/>
      <c r="L17" s="100"/>
      <c r="M17" s="74"/>
      <c r="N17" s="97"/>
      <c r="O17" s="97"/>
      <c r="P17" s="97"/>
      <c r="Q17" s="97"/>
      <c r="R17" s="97"/>
      <c r="S17" s="97"/>
      <c r="T17" s="2"/>
      <c r="U17" s="2"/>
      <c r="V17" s="2"/>
      <c r="W17" s="99"/>
      <c r="X17" s="99"/>
      <c r="Y17" s="99"/>
      <c r="Z17" s="99"/>
      <c r="AA17" s="99"/>
      <c r="AB17" s="99"/>
      <c r="AC17" s="99"/>
    </row>
    <row r="18" spans="1:29" s="67" customFormat="1" ht="15.75" x14ac:dyDescent="0.3">
      <c r="A18" s="52"/>
      <c r="B18" s="52"/>
      <c r="C18" s="53"/>
      <c r="D18" s="53"/>
      <c r="E18" s="47"/>
      <c r="F18" s="10"/>
      <c r="G18" s="29"/>
      <c r="H18" s="11"/>
      <c r="I18" s="5"/>
      <c r="J18" s="5"/>
      <c r="K18" s="5"/>
      <c r="L18" s="100"/>
      <c r="M18" s="74"/>
      <c r="N18" s="97"/>
      <c r="O18" s="97"/>
      <c r="P18" s="97"/>
      <c r="Q18" s="97"/>
      <c r="R18" s="97"/>
      <c r="S18" s="97"/>
      <c r="T18" s="2"/>
      <c r="U18" s="2"/>
      <c r="V18" s="2"/>
      <c r="W18" s="99"/>
      <c r="X18" s="99"/>
      <c r="Y18" s="99"/>
      <c r="Z18" s="99"/>
      <c r="AA18" s="99"/>
      <c r="AB18" s="99"/>
      <c r="AC18" s="99"/>
    </row>
    <row r="19" spans="1:29" s="67" customFormat="1" ht="15.75" x14ac:dyDescent="0.3">
      <c r="A19" s="82"/>
      <c r="B19" s="52"/>
      <c r="C19" s="53"/>
      <c r="D19" s="53"/>
      <c r="E19" s="47"/>
      <c r="F19" s="10"/>
      <c r="G19" s="29"/>
      <c r="H19" s="11"/>
      <c r="I19" s="5"/>
      <c r="J19" s="5"/>
      <c r="K19" s="5"/>
      <c r="L19" s="100"/>
      <c r="M19" s="74"/>
      <c r="N19" s="97"/>
      <c r="O19" s="97"/>
      <c r="P19" s="97"/>
      <c r="Q19" s="97"/>
      <c r="R19" s="97"/>
      <c r="S19" s="97"/>
      <c r="T19" s="2"/>
      <c r="U19" s="2"/>
      <c r="V19" s="2"/>
      <c r="W19" s="99"/>
      <c r="X19" s="99"/>
      <c r="Y19" s="99"/>
      <c r="Z19" s="99"/>
      <c r="AA19" s="99"/>
      <c r="AB19" s="99"/>
      <c r="AC19" s="99"/>
    </row>
    <row r="20" spans="1:29" s="67" customFormat="1" ht="16.5" x14ac:dyDescent="0.3">
      <c r="A20" s="52"/>
      <c r="B20" s="52"/>
      <c r="C20" s="53"/>
      <c r="D20" s="53"/>
      <c r="E20" s="47"/>
      <c r="F20" s="10"/>
      <c r="G20" s="29"/>
      <c r="H20" s="11"/>
      <c r="I20" s="102"/>
      <c r="J20" s="102"/>
      <c r="K20" s="102"/>
      <c r="L20" s="101"/>
      <c r="M20" s="97"/>
      <c r="N20" s="97"/>
      <c r="O20" s="97"/>
      <c r="P20" s="97"/>
      <c r="Q20" s="97"/>
      <c r="R20" s="97"/>
      <c r="S20" s="97"/>
      <c r="T20" s="2"/>
      <c r="U20" s="2"/>
      <c r="V20" s="2"/>
      <c r="W20" s="99"/>
      <c r="X20" s="99"/>
      <c r="Y20" s="99"/>
      <c r="Z20" s="99"/>
      <c r="AA20" s="99"/>
      <c r="AB20" s="99"/>
      <c r="AC20" s="99"/>
    </row>
    <row r="21" spans="1:29" s="67" customFormat="1" ht="15.75" x14ac:dyDescent="0.3">
      <c r="A21" s="5"/>
      <c r="B21" s="9"/>
      <c r="C21" s="58"/>
      <c r="D21" s="58"/>
      <c r="E21" s="12"/>
      <c r="F21" s="29"/>
      <c r="G21" s="29"/>
      <c r="H21" s="11"/>
      <c r="I21" s="5"/>
      <c r="J21" s="5"/>
      <c r="K21" s="4"/>
      <c r="L21" s="100"/>
      <c r="M21" s="74"/>
      <c r="N21" s="97"/>
      <c r="O21" s="97"/>
      <c r="P21" s="3"/>
      <c r="Q21" s="3"/>
      <c r="R21" s="97"/>
      <c r="S21" s="3"/>
      <c r="T21" s="2"/>
      <c r="U21" s="2"/>
      <c r="V21" s="2"/>
      <c r="W21" s="99"/>
      <c r="X21" s="99"/>
      <c r="Y21" s="99"/>
      <c r="Z21" s="99"/>
      <c r="AA21" s="99"/>
      <c r="AB21" s="99"/>
      <c r="AC21" s="99"/>
    </row>
    <row r="22" spans="1:29" x14ac:dyDescent="0.25"/>
    <row r="23" spans="1:29" hidden="1" x14ac:dyDescent="0.25"/>
  </sheetData>
  <mergeCells count="6">
    <mergeCell ref="A12:A13"/>
    <mergeCell ref="B12:B13"/>
    <mergeCell ref="C12:C13"/>
    <mergeCell ref="E12:E13"/>
    <mergeCell ref="F12:F13"/>
    <mergeCell ref="D12:D13"/>
  </mergeCells>
  <conditionalFormatting sqref="N3:N10">
    <cfRule type="containsErrors" dxfId="6" priority="2">
      <formula>ISERROR(N3)</formula>
    </cfRule>
  </conditionalFormatting>
  <conditionalFormatting sqref="B3:D10">
    <cfRule type="duplicateValues" dxfId="5" priority="3"/>
  </conditionalFormatting>
  <conditionalFormatting sqref="B14:D14">
    <cfRule type="duplicateValues" dxfId="4" priority="22"/>
  </conditionalFormatting>
  <pageMargins left="0" right="0" top="1.02362204724409" bottom="0.42708333333333298" header="0" footer="0.11811023622047198"/>
  <pageSetup paperSize="9" scale="87" fitToHeight="0" orientation="portrait" cellComments="atEnd" r:id="rId1"/>
  <headerFooter>
    <oddHeader>&amp;C&amp;18Первенство Республики Беларусь по легкой атлетике среди юношей и девушек 1998-1999г.р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W42"/>
  <sheetViews>
    <sheetView tabSelected="1" zoomScale="115" zoomScaleNormal="115" workbookViewId="0">
      <selection activeCell="D13" sqref="D13"/>
    </sheetView>
  </sheetViews>
  <sheetFormatPr defaultColWidth="0" defaultRowHeight="15" zeroHeight="1" x14ac:dyDescent="0.25"/>
  <cols>
    <col min="1" max="2" width="3.85546875" style="5" customWidth="1"/>
    <col min="3" max="4" width="19.28515625" style="6" customWidth="1"/>
    <col min="5" max="5" width="7.140625" style="8" customWidth="1"/>
    <col min="6" max="7" width="13.5703125" style="7" customWidth="1"/>
    <col min="8" max="8" width="6.42578125" style="7" customWidth="1"/>
    <col min="9" max="11" width="6.42578125" style="5" customWidth="1"/>
    <col min="12" max="12" width="6.42578125" style="4" customWidth="1"/>
    <col min="13" max="13" width="6.42578125" style="3" customWidth="1"/>
    <col min="14" max="16" width="0" style="2" hidden="1" customWidth="1"/>
    <col min="17" max="17" width="0" style="1" hidden="1" customWidth="1"/>
    <col min="18" max="23" width="0" hidden="1" customWidth="1"/>
    <col min="24" max="16384" width="9.140625" hidden="1"/>
  </cols>
  <sheetData>
    <row r="1" spans="1:23" ht="15" customHeight="1" x14ac:dyDescent="0.25">
      <c r="C1" s="65" t="s">
        <v>57</v>
      </c>
      <c r="D1" s="65"/>
      <c r="F1" s="5"/>
      <c r="G1" s="5"/>
      <c r="H1" s="5"/>
      <c r="M1" s="124">
        <f ca="1">TODAY()</f>
        <v>42075</v>
      </c>
    </row>
    <row r="2" spans="1:23" ht="33.75" customHeight="1" x14ac:dyDescent="0.25">
      <c r="A2" s="28" t="s">
        <v>23</v>
      </c>
      <c r="B2" s="25" t="s">
        <v>11</v>
      </c>
      <c r="C2" s="27" t="s">
        <v>10</v>
      </c>
      <c r="D2" s="27" t="s">
        <v>48</v>
      </c>
      <c r="E2" s="26" t="s">
        <v>9</v>
      </c>
      <c r="F2" s="25" t="s">
        <v>8</v>
      </c>
      <c r="G2" s="25" t="s">
        <v>7</v>
      </c>
      <c r="H2" s="27" t="s">
        <v>6</v>
      </c>
      <c r="I2" s="22" t="s">
        <v>33</v>
      </c>
      <c r="J2" s="120" t="s">
        <v>44</v>
      </c>
      <c r="K2" s="25"/>
      <c r="L2" s="25" t="s">
        <v>20</v>
      </c>
      <c r="M2" s="96"/>
    </row>
    <row r="3" spans="1:23" s="3" customFormat="1" ht="15" customHeight="1" x14ac:dyDescent="0.25">
      <c r="A3" s="10">
        <v>1</v>
      </c>
      <c r="B3" s="10">
        <v>110</v>
      </c>
      <c r="C3" s="51" t="s">
        <v>54</v>
      </c>
      <c r="D3" s="51" t="s">
        <v>55</v>
      </c>
      <c r="E3" s="12">
        <v>35900</v>
      </c>
      <c r="F3" s="86" t="s">
        <v>14</v>
      </c>
      <c r="G3" s="56" t="s">
        <v>13</v>
      </c>
      <c r="H3" s="85">
        <v>12.55</v>
      </c>
      <c r="I3" s="91"/>
      <c r="J3" s="52">
        <v>8</v>
      </c>
      <c r="K3" s="95" t="s">
        <v>56</v>
      </c>
      <c r="L3" s="58"/>
      <c r="N3" s="2"/>
      <c r="O3" s="2"/>
      <c r="P3" s="2"/>
      <c r="Q3" s="1"/>
      <c r="R3"/>
      <c r="S3"/>
      <c r="T3"/>
      <c r="U3"/>
      <c r="V3"/>
      <c r="W3"/>
    </row>
    <row r="4" spans="1:23" s="3" customFormat="1" ht="15" customHeight="1" x14ac:dyDescent="0.25">
      <c r="A4" s="10"/>
      <c r="B4" s="83"/>
      <c r="C4" s="60"/>
      <c r="D4" s="60"/>
      <c r="E4" s="62"/>
      <c r="F4" s="62"/>
      <c r="G4" s="61"/>
      <c r="H4" s="85"/>
      <c r="I4" s="91"/>
      <c r="J4" s="52"/>
      <c r="K4" s="63"/>
      <c r="L4" s="58"/>
      <c r="N4" s="2"/>
      <c r="O4" s="2"/>
      <c r="P4" s="2"/>
      <c r="Q4" s="1"/>
      <c r="R4"/>
      <c r="S4"/>
      <c r="T4"/>
      <c r="U4"/>
      <c r="V4"/>
      <c r="W4"/>
    </row>
    <row r="5" spans="1:23" s="3" customFormat="1" ht="15" customHeight="1" x14ac:dyDescent="0.25">
      <c r="A5" s="10"/>
      <c r="B5" s="83"/>
      <c r="C5" s="60"/>
      <c r="D5" s="60"/>
      <c r="E5" s="62"/>
      <c r="F5" s="62"/>
      <c r="G5" s="61"/>
      <c r="H5" s="85"/>
      <c r="I5" s="91"/>
      <c r="J5" s="52"/>
      <c r="K5" s="92"/>
      <c r="L5" s="58"/>
      <c r="N5" s="2"/>
      <c r="O5" s="2"/>
      <c r="P5" s="2"/>
      <c r="Q5" s="1"/>
      <c r="R5"/>
      <c r="S5"/>
      <c r="T5"/>
      <c r="U5"/>
      <c r="V5"/>
      <c r="W5"/>
    </row>
    <row r="6" spans="1:23" s="3" customFormat="1" ht="15" customHeight="1" x14ac:dyDescent="0.25">
      <c r="A6" s="10"/>
      <c r="B6" s="69"/>
      <c r="C6" s="58"/>
      <c r="D6" s="58"/>
      <c r="E6" s="12"/>
      <c r="F6" s="12"/>
      <c r="G6" s="29"/>
      <c r="H6" s="85"/>
      <c r="I6" s="91"/>
      <c r="J6" s="29"/>
      <c r="K6" s="90"/>
      <c r="L6" s="58"/>
      <c r="N6" s="2"/>
      <c r="O6" s="2"/>
      <c r="P6" s="2"/>
      <c r="Q6" s="1"/>
      <c r="R6"/>
      <c r="S6"/>
      <c r="T6"/>
      <c r="U6"/>
      <c r="V6"/>
      <c r="W6"/>
    </row>
    <row r="7" spans="1:23" s="3" customFormat="1" ht="15" customHeight="1" x14ac:dyDescent="0.25">
      <c r="A7" s="10"/>
      <c r="B7" s="83"/>
      <c r="C7" s="60"/>
      <c r="D7" s="60"/>
      <c r="E7" s="12"/>
      <c r="F7" s="62"/>
      <c r="G7" s="61"/>
      <c r="H7" s="85"/>
      <c r="I7" s="91"/>
      <c r="J7" s="52"/>
      <c r="K7" s="93"/>
      <c r="L7" s="58"/>
      <c r="N7" s="2"/>
      <c r="O7" s="2"/>
      <c r="P7" s="2"/>
      <c r="Q7" s="1"/>
      <c r="R7"/>
      <c r="S7"/>
      <c r="T7"/>
      <c r="U7"/>
      <c r="V7"/>
      <c r="W7"/>
    </row>
    <row r="8" spans="1:23" s="3" customFormat="1" ht="15" customHeight="1" x14ac:dyDescent="0.25">
      <c r="A8" s="10"/>
      <c r="B8" s="83"/>
      <c r="C8" s="60"/>
      <c r="D8" s="60"/>
      <c r="E8" s="12"/>
      <c r="F8" s="62"/>
      <c r="G8" s="61"/>
      <c r="H8" s="85"/>
      <c r="I8" s="91"/>
      <c r="J8" s="52"/>
      <c r="K8" s="63"/>
      <c r="L8" s="58"/>
      <c r="N8" s="2"/>
      <c r="O8" s="2"/>
      <c r="P8" s="2"/>
      <c r="Q8" s="1"/>
      <c r="R8"/>
      <c r="S8"/>
      <c r="T8"/>
      <c r="U8"/>
      <c r="V8"/>
      <c r="W8"/>
    </row>
    <row r="9" spans="1:23" s="3" customFormat="1" ht="15" customHeight="1" x14ac:dyDescent="0.25">
      <c r="A9" s="10"/>
      <c r="B9" s="83"/>
      <c r="C9" s="60"/>
      <c r="D9" s="60"/>
      <c r="E9" s="12"/>
      <c r="F9" s="62"/>
      <c r="G9" s="61"/>
      <c r="H9" s="85"/>
      <c r="I9" s="91"/>
      <c r="J9" s="52"/>
      <c r="K9" s="63"/>
      <c r="L9" s="58"/>
      <c r="N9" s="2"/>
      <c r="O9" s="2"/>
      <c r="P9" s="2"/>
      <c r="Q9" s="1"/>
      <c r="R9"/>
      <c r="S9"/>
      <c r="T9"/>
      <c r="U9"/>
      <c r="V9"/>
      <c r="W9"/>
    </row>
    <row r="10" spans="1:23" s="3" customFormat="1" ht="15" customHeight="1" x14ac:dyDescent="0.25">
      <c r="A10" s="10"/>
      <c r="B10" s="83"/>
      <c r="C10" s="60"/>
      <c r="D10" s="60"/>
      <c r="E10" s="12"/>
      <c r="F10" s="62"/>
      <c r="G10" s="61"/>
      <c r="H10" s="85"/>
      <c r="I10" s="91"/>
      <c r="J10" s="52"/>
      <c r="K10" s="63"/>
      <c r="L10" s="58"/>
      <c r="N10" s="2"/>
      <c r="O10" s="2"/>
      <c r="P10" s="2"/>
      <c r="Q10" s="1"/>
      <c r="R10"/>
      <c r="S10"/>
      <c r="T10"/>
      <c r="U10"/>
      <c r="V10"/>
      <c r="W10"/>
    </row>
    <row r="11" spans="1:23" s="3" customFormat="1" ht="15" customHeight="1" x14ac:dyDescent="0.25">
      <c r="A11" s="10"/>
      <c r="B11" s="83"/>
      <c r="C11" s="60"/>
      <c r="D11" s="60"/>
      <c r="E11" s="12"/>
      <c r="F11" s="62"/>
      <c r="G11" s="61"/>
      <c r="H11" s="85"/>
      <c r="I11" s="91"/>
      <c r="J11" s="52"/>
      <c r="K11" s="93"/>
      <c r="L11" s="58"/>
      <c r="N11" s="2"/>
      <c r="O11" s="2"/>
      <c r="P11" s="2"/>
      <c r="Q11" s="1"/>
      <c r="R11"/>
      <c r="S11"/>
      <c r="T11"/>
      <c r="U11"/>
      <c r="V11"/>
      <c r="W11"/>
    </row>
    <row r="12" spans="1:23" s="3" customFormat="1" ht="15" customHeight="1" x14ac:dyDescent="0.25">
      <c r="A12" s="10"/>
      <c r="B12" s="83"/>
      <c r="C12" s="60"/>
      <c r="D12" s="60"/>
      <c r="E12" s="12"/>
      <c r="F12" s="62"/>
      <c r="G12" s="61"/>
      <c r="H12" s="85"/>
      <c r="I12" s="91"/>
      <c r="J12" s="52"/>
      <c r="K12" s="63"/>
      <c r="L12" s="58"/>
      <c r="N12" s="2"/>
      <c r="O12" s="2"/>
      <c r="P12" s="2"/>
      <c r="Q12" s="1"/>
      <c r="R12"/>
      <c r="S12"/>
      <c r="T12"/>
      <c r="U12"/>
      <c r="V12"/>
      <c r="W12"/>
    </row>
    <row r="13" spans="1:23" s="3" customFormat="1" ht="15" customHeight="1" x14ac:dyDescent="0.25">
      <c r="A13" s="10"/>
      <c r="B13" s="83"/>
      <c r="C13" s="60"/>
      <c r="D13" s="60"/>
      <c r="E13" s="12"/>
      <c r="F13" s="62"/>
      <c r="G13" s="61"/>
      <c r="H13" s="85"/>
      <c r="I13" s="91"/>
      <c r="J13" s="52"/>
      <c r="K13" s="92"/>
      <c r="L13" s="58"/>
      <c r="N13" s="2"/>
      <c r="O13" s="2"/>
      <c r="P13" s="2"/>
      <c r="Q13" s="1"/>
      <c r="R13"/>
      <c r="S13"/>
      <c r="T13"/>
      <c r="U13"/>
      <c r="V13"/>
      <c r="W13"/>
    </row>
    <row r="14" spans="1:23" s="3" customFormat="1" ht="15" customHeight="1" x14ac:dyDescent="0.25">
      <c r="A14" s="10"/>
      <c r="B14" s="10"/>
      <c r="C14" s="58"/>
      <c r="D14" s="58"/>
      <c r="E14" s="12"/>
      <c r="F14" s="10"/>
      <c r="G14" s="29"/>
      <c r="H14" s="85"/>
      <c r="I14" s="91"/>
      <c r="J14" s="29"/>
      <c r="K14" s="90"/>
      <c r="L14" s="58"/>
      <c r="N14" s="2"/>
      <c r="O14" s="2"/>
      <c r="P14" s="2"/>
      <c r="Q14" s="1"/>
      <c r="R14"/>
      <c r="S14"/>
      <c r="T14"/>
      <c r="U14"/>
      <c r="V14"/>
      <c r="W14"/>
    </row>
    <row r="15" spans="1:23" s="67" customFormat="1" ht="16.5" x14ac:dyDescent="0.3">
      <c r="A15" s="5"/>
      <c r="B15" s="5"/>
      <c r="C15" s="6"/>
      <c r="D15" s="6" t="s">
        <v>58</v>
      </c>
      <c r="E15" s="8"/>
      <c r="F15" s="73" t="s">
        <v>17</v>
      </c>
      <c r="G15" s="89" t="str">
        <f>[1]программа!E33</f>
        <v>10.00</v>
      </c>
      <c r="H15" s="85"/>
      <c r="I15" s="5"/>
      <c r="J15" s="5"/>
      <c r="K15" s="5"/>
      <c r="L15" s="4"/>
      <c r="N15" s="2"/>
      <c r="O15" s="2"/>
      <c r="P15" s="2"/>
      <c r="Q15" s="68"/>
    </row>
    <row r="16" spans="1:23" s="67" customFormat="1" ht="22.5" customHeight="1" x14ac:dyDescent="0.3">
      <c r="A16" s="128" t="s">
        <v>5</v>
      </c>
      <c r="B16" s="130" t="s">
        <v>11</v>
      </c>
      <c r="C16" s="132" t="s">
        <v>10</v>
      </c>
      <c r="D16" s="132" t="s">
        <v>48</v>
      </c>
      <c r="E16" s="134" t="s">
        <v>9</v>
      </c>
      <c r="F16" s="130" t="s">
        <v>8</v>
      </c>
      <c r="G16" s="130" t="s">
        <v>7</v>
      </c>
      <c r="H16" s="126" t="s">
        <v>31</v>
      </c>
      <c r="I16" s="126"/>
      <c r="J16" s="126"/>
      <c r="K16" s="126"/>
      <c r="L16" s="126"/>
      <c r="M16" s="127"/>
      <c r="N16" s="2"/>
      <c r="O16" s="2"/>
      <c r="P16" s="2"/>
      <c r="Q16" s="68"/>
    </row>
    <row r="17" spans="1:17" s="67" customFormat="1" ht="22.5" customHeight="1" x14ac:dyDescent="0.3">
      <c r="A17" s="129"/>
      <c r="B17" s="131"/>
      <c r="C17" s="133"/>
      <c r="D17" s="133"/>
      <c r="E17" s="135"/>
      <c r="F17" s="131"/>
      <c r="G17" s="131"/>
      <c r="H17" s="88">
        <v>1</v>
      </c>
      <c r="I17" s="88">
        <v>2</v>
      </c>
      <c r="J17" s="88">
        <v>3</v>
      </c>
      <c r="K17" s="88">
        <v>4</v>
      </c>
      <c r="L17" s="88">
        <v>5</v>
      </c>
      <c r="M17" s="87">
        <v>6</v>
      </c>
      <c r="N17" s="2"/>
      <c r="O17" s="2"/>
      <c r="P17" s="2"/>
      <c r="Q17" s="68"/>
    </row>
    <row r="18" spans="1:17" s="67" customFormat="1" ht="15.75" customHeight="1" x14ac:dyDescent="0.3">
      <c r="A18" s="52" t="s">
        <v>0</v>
      </c>
      <c r="B18" s="83">
        <v>313</v>
      </c>
      <c r="C18" s="51" t="s">
        <v>54</v>
      </c>
      <c r="D18" s="51" t="s">
        <v>55</v>
      </c>
      <c r="E18" s="12">
        <v>35900</v>
      </c>
      <c r="F18" s="62" t="s">
        <v>1</v>
      </c>
      <c r="G18" s="61" t="s">
        <v>16</v>
      </c>
      <c r="H18" s="84">
        <v>10.4</v>
      </c>
      <c r="I18" s="11">
        <v>11.2</v>
      </c>
      <c r="J18" s="11">
        <v>12.3</v>
      </c>
      <c r="K18" s="11">
        <v>10.54</v>
      </c>
      <c r="L18" s="11" t="s">
        <v>28</v>
      </c>
      <c r="M18" s="11">
        <v>12.55</v>
      </c>
      <c r="N18" s="2"/>
      <c r="O18" s="2"/>
      <c r="P18" s="2"/>
      <c r="Q18" s="68"/>
    </row>
    <row r="19" spans="1:17" s="67" customFormat="1" ht="16.5" x14ac:dyDescent="0.3">
      <c r="A19" s="52"/>
      <c r="B19" s="69"/>
      <c r="C19" s="54"/>
      <c r="D19" s="54"/>
      <c r="E19" s="12"/>
      <c r="F19" s="12"/>
      <c r="G19" s="52"/>
      <c r="H19" s="84"/>
      <c r="I19" s="11"/>
      <c r="J19" s="11"/>
      <c r="K19" s="11"/>
      <c r="L19" s="11"/>
      <c r="M19" s="11"/>
      <c r="N19" s="2"/>
      <c r="O19" s="2"/>
      <c r="P19" s="2"/>
      <c r="Q19" s="68"/>
    </row>
    <row r="20" spans="1:17" s="67" customFormat="1" ht="16.5" x14ac:dyDescent="0.3">
      <c r="A20" s="52"/>
      <c r="B20" s="83"/>
      <c r="C20" s="60"/>
      <c r="D20" s="60"/>
      <c r="E20" s="62"/>
      <c r="F20" s="62"/>
      <c r="G20" s="61"/>
      <c r="H20" s="84"/>
      <c r="I20" s="11"/>
      <c r="J20" s="11"/>
      <c r="K20" s="11"/>
      <c r="L20" s="11"/>
      <c r="M20" s="11"/>
      <c r="N20" s="2"/>
      <c r="O20" s="2"/>
      <c r="P20" s="2"/>
      <c r="Q20" s="68"/>
    </row>
    <row r="21" spans="1:17" s="67" customFormat="1" ht="16.5" x14ac:dyDescent="0.3">
      <c r="A21" s="46"/>
      <c r="B21" s="47"/>
      <c r="C21" s="50"/>
      <c r="D21" s="50"/>
      <c r="E21" s="12"/>
      <c r="F21" s="47"/>
      <c r="G21" s="46"/>
      <c r="H21" s="84"/>
      <c r="I21" s="11"/>
      <c r="J21" s="11"/>
      <c r="K21" s="11"/>
      <c r="L21" s="11"/>
      <c r="M21" s="11"/>
      <c r="N21" s="2"/>
      <c r="O21" s="2"/>
      <c r="P21" s="2"/>
      <c r="Q21" s="68"/>
    </row>
    <row r="22" spans="1:17" s="67" customFormat="1" ht="16.5" x14ac:dyDescent="0.3">
      <c r="A22" s="52"/>
      <c r="B22" s="83"/>
      <c r="C22" s="60"/>
      <c r="D22" s="60"/>
      <c r="E22" s="62"/>
      <c r="F22" s="62"/>
      <c r="G22" s="61"/>
      <c r="H22" s="84"/>
      <c r="I22" s="11"/>
      <c r="J22" s="11"/>
      <c r="K22" s="11"/>
      <c r="L22" s="11"/>
      <c r="M22" s="11"/>
      <c r="N22" s="2"/>
      <c r="O22" s="2"/>
      <c r="P22" s="2"/>
      <c r="Q22" s="68"/>
    </row>
    <row r="23" spans="1:17" s="67" customFormat="1" ht="16.5" hidden="1" x14ac:dyDescent="0.3">
      <c r="A23" s="52"/>
      <c r="B23" s="10"/>
      <c r="C23" s="51"/>
      <c r="D23" s="51"/>
      <c r="E23" s="12"/>
      <c r="F23" s="86"/>
      <c r="G23" s="56"/>
      <c r="H23" s="84"/>
      <c r="I23" s="11"/>
      <c r="J23" s="11"/>
      <c r="K23" s="11"/>
      <c r="L23" s="11"/>
      <c r="M23" s="11"/>
      <c r="N23" s="2"/>
      <c r="O23" s="2"/>
      <c r="P23" s="2"/>
      <c r="Q23" s="68"/>
    </row>
    <row r="24" spans="1:17" s="67" customFormat="1" ht="16.5" hidden="1" x14ac:dyDescent="0.3">
      <c r="A24" s="52"/>
      <c r="B24" s="83"/>
      <c r="C24" s="60"/>
      <c r="D24" s="60"/>
      <c r="E24" s="62"/>
      <c r="F24" s="62"/>
      <c r="G24" s="61"/>
      <c r="H24" s="84"/>
      <c r="I24" s="11"/>
      <c r="J24" s="11"/>
      <c r="K24" s="11"/>
      <c r="L24" s="11"/>
      <c r="M24" s="11"/>
      <c r="N24" s="2"/>
      <c r="O24" s="2"/>
      <c r="P24" s="2"/>
      <c r="Q24" s="68"/>
    </row>
    <row r="25" spans="1:17" s="67" customFormat="1" ht="16.5" hidden="1" x14ac:dyDescent="0.3">
      <c r="A25" s="29"/>
      <c r="B25" s="69"/>
      <c r="C25" s="58"/>
      <c r="D25" s="58"/>
      <c r="E25" s="12"/>
      <c r="F25" s="12"/>
      <c r="G25" s="29"/>
      <c r="H25" s="84"/>
      <c r="I25" s="11"/>
      <c r="J25" s="11"/>
      <c r="K25" s="11"/>
      <c r="L25" s="11"/>
      <c r="M25" s="11"/>
      <c r="N25" s="2"/>
      <c r="O25" s="2"/>
      <c r="P25" s="2"/>
      <c r="Q25" s="68"/>
    </row>
    <row r="26" spans="1:17" s="67" customFormat="1" ht="16.5" hidden="1" x14ac:dyDescent="0.3">
      <c r="A26" s="55"/>
      <c r="B26" s="10"/>
      <c r="C26" s="51"/>
      <c r="D26" s="54"/>
      <c r="E26" s="12"/>
      <c r="F26" s="57"/>
      <c r="G26" s="52"/>
      <c r="H26" s="85"/>
      <c r="I26" s="11"/>
      <c r="J26" s="11"/>
      <c r="K26" s="11"/>
      <c r="L26" s="11"/>
      <c r="M26" s="11"/>
      <c r="N26" s="2"/>
      <c r="O26" s="2"/>
      <c r="P26" s="2"/>
      <c r="Q26" s="68"/>
    </row>
    <row r="27" spans="1:17" s="67" customFormat="1" ht="16.5" hidden="1" x14ac:dyDescent="0.3">
      <c r="A27" s="52"/>
      <c r="B27" s="83"/>
      <c r="C27" s="60"/>
      <c r="D27" s="60"/>
      <c r="E27" s="62"/>
      <c r="F27" s="62"/>
      <c r="G27" s="61"/>
      <c r="H27" s="85"/>
      <c r="I27" s="11"/>
      <c r="J27" s="11"/>
      <c r="K27" s="11"/>
      <c r="L27" s="11"/>
      <c r="M27" s="11"/>
      <c r="N27" s="2"/>
      <c r="O27" s="2"/>
      <c r="P27" s="2"/>
      <c r="Q27" s="68"/>
    </row>
    <row r="28" spans="1:17" s="67" customFormat="1" ht="16.5" hidden="1" x14ac:dyDescent="0.3">
      <c r="A28" s="52"/>
      <c r="B28" s="83"/>
      <c r="C28" s="60"/>
      <c r="D28" s="60"/>
      <c r="E28" s="62"/>
      <c r="F28" s="62"/>
      <c r="G28" s="61"/>
      <c r="H28" s="84"/>
      <c r="I28" s="11"/>
      <c r="J28" s="11"/>
      <c r="K28" s="11"/>
      <c r="L28" s="11"/>
      <c r="M28" s="11"/>
      <c r="N28" s="2"/>
      <c r="O28" s="2"/>
      <c r="P28" s="2"/>
      <c r="Q28" s="68"/>
    </row>
    <row r="29" spans="1:17" s="67" customFormat="1" ht="16.5" hidden="1" x14ac:dyDescent="0.3">
      <c r="A29" s="52"/>
      <c r="B29" s="83"/>
      <c r="C29" s="60"/>
      <c r="D29" s="60"/>
      <c r="E29" s="62"/>
      <c r="F29" s="62"/>
      <c r="G29" s="61"/>
      <c r="H29" s="84"/>
      <c r="I29" s="11"/>
      <c r="J29" s="11"/>
      <c r="K29" s="11"/>
      <c r="L29" s="11"/>
      <c r="M29" s="11"/>
      <c r="N29" s="2"/>
      <c r="O29" s="2"/>
      <c r="P29" s="2"/>
      <c r="Q29" s="68"/>
    </row>
    <row r="30" spans="1:17" s="67" customFormat="1" ht="16.5" hidden="1" x14ac:dyDescent="0.3">
      <c r="A30" s="52"/>
      <c r="B30" s="83"/>
      <c r="C30" s="60"/>
      <c r="D30" s="60"/>
      <c r="E30" s="62"/>
      <c r="F30" s="62"/>
      <c r="G30" s="61"/>
      <c r="H30" s="84"/>
      <c r="I30" s="11"/>
      <c r="J30" s="11"/>
      <c r="K30" s="11"/>
      <c r="L30" s="11"/>
      <c r="M30" s="11"/>
      <c r="N30" s="2"/>
      <c r="O30" s="2"/>
      <c r="P30" s="2"/>
      <c r="Q30" s="68"/>
    </row>
    <row r="31" spans="1:17" hidden="1" x14ac:dyDescent="0.25">
      <c r="A31" s="52"/>
      <c r="B31" s="83"/>
      <c r="C31" s="60"/>
      <c r="D31" s="60"/>
      <c r="E31" s="62"/>
      <c r="F31" s="62"/>
      <c r="G31" s="61"/>
      <c r="H31" s="11"/>
      <c r="I31" s="11"/>
      <c r="J31" s="11"/>
      <c r="K31" s="11"/>
      <c r="L31" s="11"/>
      <c r="M31" s="11"/>
    </row>
    <row r="32" spans="1:17" hidden="1" x14ac:dyDescent="0.25">
      <c r="A32" s="52"/>
      <c r="B32" s="83"/>
      <c r="C32" s="60"/>
      <c r="D32" s="60"/>
      <c r="E32" s="62"/>
      <c r="F32" s="62"/>
      <c r="G32" s="61"/>
      <c r="H32" s="11"/>
      <c r="I32" s="11"/>
      <c r="J32" s="11"/>
      <c r="K32" s="11"/>
      <c r="L32" s="11"/>
      <c r="M32" s="11"/>
    </row>
    <row r="33" spans="1:13" hidden="1" x14ac:dyDescent="0.25">
      <c r="A33" s="29"/>
      <c r="B33" s="10"/>
      <c r="C33" s="58"/>
      <c r="D33" s="58"/>
      <c r="E33" s="12"/>
      <c r="F33" s="10"/>
      <c r="G33" s="29"/>
      <c r="H33" s="11"/>
      <c r="I33" s="11"/>
      <c r="J33" s="11"/>
      <c r="K33" s="11"/>
      <c r="L33" s="11"/>
      <c r="M33" s="11"/>
    </row>
    <row r="34" spans="1:13" hidden="1" x14ac:dyDescent="0.25">
      <c r="A34" s="52"/>
      <c r="B34" s="52"/>
      <c r="C34" s="53"/>
      <c r="D34" s="53"/>
      <c r="E34" s="47"/>
      <c r="F34" s="10"/>
      <c r="G34" s="10"/>
      <c r="H34" s="11"/>
      <c r="I34" s="11"/>
      <c r="J34" s="11"/>
      <c r="K34" s="11"/>
      <c r="L34" s="11"/>
      <c r="M34" s="74"/>
    </row>
    <row r="35" spans="1:13" hidden="1" x14ac:dyDescent="0.25">
      <c r="A35" s="82"/>
      <c r="B35" s="81"/>
      <c r="C35" s="80"/>
      <c r="D35" s="80"/>
      <c r="E35" s="79"/>
      <c r="F35" s="78"/>
      <c r="G35" s="78"/>
      <c r="H35" s="11"/>
      <c r="I35" s="11"/>
      <c r="J35" s="11"/>
      <c r="K35" s="11"/>
      <c r="L35" s="11"/>
      <c r="M35" s="74"/>
    </row>
    <row r="36" spans="1:13" hidden="1" x14ac:dyDescent="0.25">
      <c r="A36" s="52"/>
      <c r="B36" s="52"/>
      <c r="C36" s="53"/>
      <c r="D36" s="53"/>
      <c r="E36" s="47"/>
      <c r="F36" s="10"/>
      <c r="G36" s="10"/>
      <c r="H36" s="11"/>
      <c r="I36" s="11"/>
      <c r="J36" s="11"/>
      <c r="K36" s="11"/>
      <c r="L36" s="11"/>
      <c r="M36" s="74"/>
    </row>
    <row r="37" spans="1:13" hidden="1" x14ac:dyDescent="0.25">
      <c r="A37" s="52"/>
      <c r="B37" s="52"/>
      <c r="C37" s="53"/>
      <c r="D37" s="53"/>
      <c r="E37" s="47"/>
      <c r="F37" s="10"/>
      <c r="G37" s="78"/>
      <c r="H37" s="11"/>
      <c r="I37" s="11"/>
      <c r="J37" s="11"/>
      <c r="K37" s="11"/>
      <c r="L37" s="11"/>
      <c r="M37" s="74"/>
    </row>
    <row r="38" spans="1:13" hidden="1" x14ac:dyDescent="0.25">
      <c r="A38" s="52"/>
      <c r="B38" s="52"/>
      <c r="C38" s="53"/>
      <c r="D38" s="53"/>
      <c r="E38" s="47"/>
      <c r="F38" s="10"/>
      <c r="G38" s="10"/>
      <c r="H38" s="11"/>
      <c r="I38" s="11"/>
      <c r="J38" s="11"/>
      <c r="K38" s="11"/>
      <c r="L38" s="11"/>
      <c r="M38" s="74"/>
    </row>
    <row r="39" spans="1:13" hidden="1" x14ac:dyDescent="0.25">
      <c r="A39" s="52"/>
      <c r="B39" s="52"/>
      <c r="C39" s="53"/>
      <c r="D39" s="53"/>
      <c r="E39" s="47"/>
      <c r="F39" s="10"/>
      <c r="G39" s="78"/>
      <c r="H39" s="11"/>
      <c r="I39" s="11"/>
      <c r="J39" s="11"/>
      <c r="K39" s="11"/>
      <c r="L39" s="11"/>
      <c r="M39" s="74"/>
    </row>
    <row r="40" spans="1:13" hidden="1" x14ac:dyDescent="0.25">
      <c r="A40" s="52"/>
      <c r="B40" s="52"/>
      <c r="C40" s="53"/>
      <c r="D40" s="53"/>
      <c r="E40" s="47"/>
      <c r="F40" s="10"/>
      <c r="G40" s="10"/>
      <c r="H40" s="11"/>
      <c r="I40" s="11"/>
      <c r="J40" s="11"/>
      <c r="K40" s="11"/>
      <c r="L40" s="11"/>
      <c r="M40" s="74"/>
    </row>
    <row r="41" spans="1:13" hidden="1" x14ac:dyDescent="0.25">
      <c r="A41" s="52"/>
      <c r="B41" s="77"/>
      <c r="C41" s="76"/>
      <c r="D41" s="76"/>
      <c r="E41" s="75"/>
      <c r="F41" s="10"/>
      <c r="G41" s="10"/>
      <c r="H41" s="11"/>
      <c r="I41" s="11"/>
      <c r="J41" s="11"/>
      <c r="K41" s="11"/>
      <c r="L41" s="11"/>
      <c r="M41" s="74"/>
    </row>
    <row r="42" spans="1:13" hidden="1" x14ac:dyDescent="0.25">
      <c r="A42" s="52"/>
      <c r="B42" s="52"/>
      <c r="C42" s="53"/>
      <c r="D42" s="53"/>
      <c r="E42" s="47"/>
      <c r="F42" s="10"/>
      <c r="G42" s="10"/>
      <c r="H42" s="11"/>
      <c r="I42" s="11"/>
      <c r="J42" s="11"/>
      <c r="K42" s="11"/>
      <c r="L42" s="11"/>
      <c r="M42" s="74"/>
    </row>
  </sheetData>
  <mergeCells count="8">
    <mergeCell ref="G16:G17"/>
    <mergeCell ref="H16:M16"/>
    <mergeCell ref="A16:A17"/>
    <mergeCell ref="B16:B17"/>
    <mergeCell ref="C16:C17"/>
    <mergeCell ref="D16:D17"/>
    <mergeCell ref="E16:E17"/>
    <mergeCell ref="F16:F17"/>
  </mergeCells>
  <conditionalFormatting sqref="I3:I14">
    <cfRule type="containsErrors" dxfId="3" priority="2">
      <formula>ISERROR(I3)</formula>
    </cfRule>
  </conditionalFormatting>
  <conditionalFormatting sqref="B19:D33 B18">
    <cfRule type="duplicateValues" dxfId="2" priority="3"/>
  </conditionalFormatting>
  <conditionalFormatting sqref="C18:D18">
    <cfRule type="duplicateValues" dxfId="1" priority="1"/>
  </conditionalFormatting>
  <conditionalFormatting sqref="B3:D14">
    <cfRule type="duplicateValues" dxfId="0" priority="4"/>
  </conditionalFormatting>
  <pageMargins left="0" right="0" top="1.02362204724409" bottom="0.42708333333333298" header="0" footer="0.11811023622047198"/>
  <pageSetup paperSize="9" scale="83" fitToHeight="0" orientation="portrait" cellComments="atEnd" r:id="rId1"/>
  <headerFooter>
    <oddHeader>&amp;C&amp;18Первенство Республики Беларусь по легкой атлетике среди юношей и девушек 1998-1999г.р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60м М</vt:lpstr>
      <vt:lpstr>1500м ж</vt:lpstr>
      <vt:lpstr>длина ж</vt:lpstr>
      <vt:lpstr>Высота ж</vt:lpstr>
      <vt:lpstr>ядро</vt:lpstr>
      <vt:lpstr>'Высота ж'!Print_Area</vt:lpstr>
      <vt:lpstr>'длина ж'!Print_Area</vt:lpstr>
      <vt:lpstr>ядро!Print_Area</vt:lpstr>
      <vt:lpstr>'1500м ж'!Область_печати</vt:lpstr>
      <vt:lpstr>'60м М'!Область_печати</vt:lpstr>
      <vt:lpstr>'Высота ж'!Область_печати</vt:lpstr>
      <vt:lpstr>'длина ж'!Область_печати</vt:lpstr>
      <vt:lpstr>ядро!Область_печати</vt:lpstr>
    </vt:vector>
  </TitlesOfParts>
  <Company>SPecialiST RePack, SanBuild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BFLA</dc:creator>
  <cp:lastModifiedBy>BFLA</cp:lastModifiedBy>
  <cp:lastPrinted>2015-03-12T08:19:14Z</cp:lastPrinted>
  <dcterms:created xsi:type="dcterms:W3CDTF">2015-03-11T12:23:55Z</dcterms:created>
  <dcterms:modified xsi:type="dcterms:W3CDTF">2015-03-12T12:08:43Z</dcterms:modified>
</cp:coreProperties>
</file>